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varpala\Documents\Ympäristö\Packaging LCA\"/>
    </mc:Choice>
  </mc:AlternateContent>
  <xr:revisionPtr revIDLastSave="0" documentId="10_ncr:100000_{BC16FABB-D966-412E-9E90-8716969E53CD}" xr6:coauthVersionLast="31" xr6:coauthVersionMax="31" xr10:uidLastSave="{00000000-0000-0000-0000-000000000000}"/>
  <bookViews>
    <workbookView xWindow="120" yWindow="120" windowWidth="17244" windowHeight="10044" xr2:uid="{00000000-000D-0000-FFFF-FFFF00000000}"/>
  </bookViews>
  <sheets>
    <sheet name="Instructions for use" sheetId="6" r:id="rId1"/>
    <sheet name="Product data &amp; Calculator" sheetId="1" r:id="rId2"/>
    <sheet name="Portfolio data" sheetId="2" r:id="rId3"/>
    <sheet name="Calculator Portfolio level" sheetId="5" r:id="rId4"/>
    <sheet name="Parameters DO NOT CHANGE" sheetId="3" r:id="rId5"/>
  </sheets>
  <calcPr calcId="179017"/>
</workbook>
</file>

<file path=xl/calcChain.xml><?xml version="1.0" encoding="utf-8"?>
<calcChain xmlns="http://schemas.openxmlformats.org/spreadsheetml/2006/main">
  <c r="G2" i="2" l="1"/>
  <c r="I2" i="2" s="1"/>
  <c r="H2" i="2"/>
  <c r="G3" i="2"/>
  <c r="H3" i="2"/>
  <c r="I3" i="2" s="1"/>
  <c r="H270" i="2" l="1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I225" i="2" s="1"/>
  <c r="H224" i="2"/>
  <c r="G224" i="2"/>
  <c r="I224" i="2" s="1"/>
  <c r="H223" i="2"/>
  <c r="G223" i="2"/>
  <c r="I223" i="2" s="1"/>
  <c r="H222" i="2"/>
  <c r="G222" i="2"/>
  <c r="I222" i="2" s="1"/>
  <c r="H221" i="2"/>
  <c r="G221" i="2"/>
  <c r="I221" i="2" s="1"/>
  <c r="H220" i="2"/>
  <c r="G220" i="2"/>
  <c r="H219" i="2"/>
  <c r="G219" i="2"/>
  <c r="I219" i="2" s="1"/>
  <c r="H218" i="2"/>
  <c r="G218" i="2"/>
  <c r="I218" i="2" s="1"/>
  <c r="H217" i="2"/>
  <c r="G217" i="2"/>
  <c r="I217" i="2" s="1"/>
  <c r="H216" i="2"/>
  <c r="G216" i="2"/>
  <c r="I216" i="2" s="1"/>
  <c r="H215" i="2"/>
  <c r="G215" i="2"/>
  <c r="I215" i="2" s="1"/>
  <c r="H214" i="2"/>
  <c r="G214" i="2"/>
  <c r="I214" i="2" s="1"/>
  <c r="H213" i="2"/>
  <c r="G213" i="2"/>
  <c r="I213" i="2" s="1"/>
  <c r="H212" i="2"/>
  <c r="G212" i="2"/>
  <c r="H211" i="2"/>
  <c r="G211" i="2"/>
  <c r="H210" i="2"/>
  <c r="G210" i="2"/>
  <c r="I210" i="2" s="1"/>
  <c r="H209" i="2"/>
  <c r="I209" i="2" s="1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I193" i="2" s="1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I69" i="2"/>
  <c r="H69" i="2"/>
  <c r="G69" i="2"/>
  <c r="H68" i="2"/>
  <c r="G68" i="2"/>
  <c r="H67" i="2"/>
  <c r="G67" i="2"/>
  <c r="H66" i="2"/>
  <c r="G66" i="2"/>
  <c r="I66" i="2" s="1"/>
  <c r="H65" i="2"/>
  <c r="I65" i="2" s="1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I53" i="2" s="1"/>
  <c r="G53" i="2"/>
  <c r="H52" i="2"/>
  <c r="G52" i="2"/>
  <c r="I52" i="2" s="1"/>
  <c r="H51" i="2"/>
  <c r="G51" i="2"/>
  <c r="H50" i="2"/>
  <c r="G50" i="2"/>
  <c r="I50" i="2" s="1"/>
  <c r="H49" i="2"/>
  <c r="G49" i="2"/>
  <c r="I49" i="2" s="1"/>
  <c r="H48" i="2"/>
  <c r="G48" i="2"/>
  <c r="I48" i="2" s="1"/>
  <c r="H47" i="2"/>
  <c r="G47" i="2"/>
  <c r="I47" i="2" s="1"/>
  <c r="H46" i="2"/>
  <c r="G46" i="2"/>
  <c r="I46" i="2" s="1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I36" i="2"/>
  <c r="H36" i="2"/>
  <c r="G36" i="2"/>
  <c r="H35" i="2"/>
  <c r="G35" i="2"/>
  <c r="H34" i="2"/>
  <c r="G34" i="2"/>
  <c r="I34" i="2" s="1"/>
  <c r="H33" i="2"/>
  <c r="G33" i="2"/>
  <c r="I33" i="2" s="1"/>
  <c r="H32" i="2"/>
  <c r="G32" i="2"/>
  <c r="I32" i="2" s="1"/>
  <c r="H31" i="2"/>
  <c r="G31" i="2"/>
  <c r="I31" i="2" s="1"/>
  <c r="H30" i="2"/>
  <c r="G30" i="2"/>
  <c r="I30" i="2" s="1"/>
  <c r="H29" i="2"/>
  <c r="G29" i="2"/>
  <c r="H28" i="2"/>
  <c r="I28" i="2" s="1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I20" i="2"/>
  <c r="H20" i="2"/>
  <c r="G20" i="2"/>
  <c r="H19" i="2"/>
  <c r="G19" i="2"/>
  <c r="H18" i="2"/>
  <c r="G18" i="2"/>
  <c r="I18" i="2" s="1"/>
  <c r="H17" i="2"/>
  <c r="G17" i="2"/>
  <c r="I17" i="2" s="1"/>
  <c r="H16" i="2"/>
  <c r="G16" i="2"/>
  <c r="I16" i="2" s="1"/>
  <c r="H15" i="2"/>
  <c r="G15" i="2"/>
  <c r="I15" i="2" s="1"/>
  <c r="H14" i="2"/>
  <c r="G14" i="2"/>
  <c r="I14" i="2" s="1"/>
  <c r="H13" i="2"/>
  <c r="G13" i="2"/>
  <c r="H12" i="2"/>
  <c r="G12" i="2"/>
  <c r="H11" i="2"/>
  <c r="G11" i="2"/>
  <c r="H10" i="2"/>
  <c r="G10" i="2"/>
  <c r="I10" i="2" s="1"/>
  <c r="H9" i="2"/>
  <c r="G9" i="2"/>
  <c r="I9" i="2" s="1"/>
  <c r="H8" i="2"/>
  <c r="G8" i="2"/>
  <c r="I8" i="2" s="1"/>
  <c r="H7" i="2"/>
  <c r="G7" i="2"/>
  <c r="I7" i="2" s="1"/>
  <c r="H6" i="2"/>
  <c r="G6" i="2"/>
  <c r="I6" i="2" s="1"/>
  <c r="H5" i="2"/>
  <c r="G5" i="2"/>
  <c r="H4" i="2"/>
  <c r="G4" i="2"/>
  <c r="E10" i="1"/>
  <c r="B10" i="1"/>
  <c r="B6" i="3"/>
  <c r="B5" i="3"/>
  <c r="B4" i="3"/>
  <c r="B3" i="3"/>
  <c r="B2" i="3"/>
  <c r="I44" i="2" l="1"/>
  <c r="I257" i="2"/>
  <c r="I5" i="2"/>
  <c r="I13" i="2"/>
  <c r="I21" i="2"/>
  <c r="I29" i="2"/>
  <c r="I60" i="2"/>
  <c r="I64" i="2"/>
  <c r="I68" i="2"/>
  <c r="I4" i="2"/>
  <c r="I12" i="2"/>
  <c r="I37" i="2"/>
  <c r="I45" i="2"/>
  <c r="I76" i="2"/>
  <c r="I84" i="2"/>
  <c r="I92" i="2"/>
  <c r="I100" i="2"/>
  <c r="I108" i="2"/>
  <c r="I116" i="2"/>
  <c r="I124" i="2"/>
  <c r="I132" i="2"/>
  <c r="I140" i="2"/>
  <c r="I148" i="2"/>
  <c r="I156" i="2"/>
  <c r="I164" i="2"/>
  <c r="I22" i="2"/>
  <c r="I24" i="2"/>
  <c r="I26" i="2"/>
  <c r="I39" i="2"/>
  <c r="I41" i="2"/>
  <c r="I54" i="2"/>
  <c r="I56" i="2"/>
  <c r="I58" i="2"/>
  <c r="I62" i="2"/>
  <c r="I153" i="2"/>
  <c r="I155" i="2"/>
  <c r="I157" i="2"/>
  <c r="I159" i="2"/>
  <c r="I161" i="2"/>
  <c r="I163" i="2"/>
  <c r="I165" i="2"/>
  <c r="I167" i="2"/>
  <c r="I169" i="2"/>
  <c r="I171" i="2"/>
  <c r="I173" i="2"/>
  <c r="I175" i="2"/>
  <c r="I177" i="2"/>
  <c r="I179" i="2"/>
  <c r="I181" i="2"/>
  <c r="I183" i="2"/>
  <c r="I185" i="2"/>
  <c r="I187" i="2"/>
  <c r="I189" i="2"/>
  <c r="I191" i="2"/>
  <c r="I246" i="2"/>
  <c r="I248" i="2"/>
  <c r="I250" i="2"/>
  <c r="I254" i="2"/>
  <c r="I256" i="2"/>
  <c r="I23" i="2"/>
  <c r="I25" i="2"/>
  <c r="I38" i="2"/>
  <c r="I40" i="2"/>
  <c r="I42" i="2"/>
  <c r="I55" i="2"/>
  <c r="I57" i="2"/>
  <c r="I61" i="2"/>
  <c r="I63" i="2"/>
  <c r="I184" i="2"/>
  <c r="I186" i="2"/>
  <c r="I190" i="2"/>
  <c r="I245" i="2"/>
  <c r="I247" i="2"/>
  <c r="I249" i="2"/>
  <c r="I251" i="2"/>
  <c r="I253" i="2"/>
  <c r="I255" i="2"/>
  <c r="I71" i="2"/>
  <c r="I73" i="2"/>
  <c r="I77" i="2"/>
  <c r="I79" i="2"/>
  <c r="I81" i="2"/>
  <c r="I83" i="2"/>
  <c r="I85" i="2"/>
  <c r="I87" i="2"/>
  <c r="I89" i="2"/>
  <c r="I91" i="2"/>
  <c r="I93" i="2"/>
  <c r="I95" i="2"/>
  <c r="I97" i="2"/>
  <c r="I99" i="2"/>
  <c r="I101" i="2"/>
  <c r="I103" i="2"/>
  <c r="I105" i="2"/>
  <c r="I107" i="2"/>
  <c r="I109" i="2"/>
  <c r="I111" i="2"/>
  <c r="I113" i="2"/>
  <c r="I115" i="2"/>
  <c r="I117" i="2"/>
  <c r="I119" i="2"/>
  <c r="I121" i="2"/>
  <c r="I123" i="2"/>
  <c r="I125" i="2"/>
  <c r="I127" i="2"/>
  <c r="I129" i="2"/>
  <c r="I131" i="2"/>
  <c r="I133" i="2"/>
  <c r="I135" i="2"/>
  <c r="I137" i="2"/>
  <c r="I139" i="2"/>
  <c r="I141" i="2"/>
  <c r="I143" i="2"/>
  <c r="I145" i="2"/>
  <c r="I147" i="2"/>
  <c r="I149" i="2"/>
  <c r="I151" i="2"/>
  <c r="I259" i="2"/>
  <c r="I261" i="2"/>
  <c r="I263" i="2"/>
  <c r="I265" i="2"/>
  <c r="I267" i="2"/>
  <c r="I269" i="2"/>
  <c r="I195" i="2"/>
  <c r="I197" i="2"/>
  <c r="I199" i="2"/>
  <c r="I201" i="2"/>
  <c r="I203" i="2"/>
  <c r="I205" i="2"/>
  <c r="I207" i="2"/>
  <c r="I226" i="2"/>
  <c r="I230" i="2"/>
  <c r="I232" i="2"/>
  <c r="I234" i="2"/>
  <c r="I238" i="2"/>
  <c r="I240" i="2"/>
  <c r="I242" i="2"/>
  <c r="E10" i="5"/>
  <c r="I70" i="2"/>
  <c r="I72" i="2"/>
  <c r="I74" i="2"/>
  <c r="I78" i="2"/>
  <c r="I80" i="2"/>
  <c r="I82" i="2"/>
  <c r="I86" i="2"/>
  <c r="I90" i="2"/>
  <c r="I94" i="2"/>
  <c r="I98" i="2"/>
  <c r="I102" i="2"/>
  <c r="I106" i="2"/>
  <c r="I110" i="2"/>
  <c r="I114" i="2"/>
  <c r="I118" i="2"/>
  <c r="I122" i="2"/>
  <c r="I126" i="2"/>
  <c r="I130" i="2"/>
  <c r="I134" i="2"/>
  <c r="I138" i="2"/>
  <c r="I142" i="2"/>
  <c r="I146" i="2"/>
  <c r="I150" i="2"/>
  <c r="I154" i="2"/>
  <c r="I158" i="2"/>
  <c r="I162" i="2"/>
  <c r="I166" i="2"/>
  <c r="I168" i="2"/>
  <c r="I170" i="2"/>
  <c r="I174" i="2"/>
  <c r="I178" i="2"/>
  <c r="I182" i="2"/>
  <c r="I211" i="2"/>
  <c r="I258" i="2"/>
  <c r="I262" i="2"/>
  <c r="I264" i="2"/>
  <c r="I266" i="2"/>
  <c r="I270" i="2"/>
  <c r="I194" i="2"/>
  <c r="I198" i="2"/>
  <c r="I200" i="2"/>
  <c r="I202" i="2"/>
  <c r="I206" i="2"/>
  <c r="I208" i="2"/>
  <c r="I227" i="2"/>
  <c r="I229" i="2"/>
  <c r="I231" i="2"/>
  <c r="I233" i="2"/>
  <c r="I235" i="2"/>
  <c r="I237" i="2"/>
  <c r="I239" i="2"/>
  <c r="I241" i="2"/>
  <c r="I243" i="2"/>
  <c r="I88" i="2"/>
  <c r="I104" i="2"/>
  <c r="I120" i="2"/>
  <c r="I136" i="2"/>
  <c r="I152" i="2"/>
  <c r="B10" i="5"/>
  <c r="I96" i="2"/>
  <c r="I112" i="2"/>
  <c r="I128" i="2"/>
  <c r="I144" i="2"/>
  <c r="I160" i="2"/>
  <c r="I172" i="2"/>
  <c r="I188" i="2"/>
  <c r="I204" i="2"/>
  <c r="I220" i="2"/>
  <c r="I236" i="2"/>
  <c r="I252" i="2"/>
  <c r="I268" i="2"/>
  <c r="I11" i="2"/>
  <c r="I19" i="2"/>
  <c r="I27" i="2"/>
  <c r="I35" i="2"/>
  <c r="I43" i="2"/>
  <c r="I51" i="2"/>
  <c r="I59" i="2"/>
  <c r="I67" i="2"/>
  <c r="I75" i="2"/>
  <c r="I176" i="2"/>
  <c r="I192" i="2"/>
  <c r="I180" i="2"/>
  <c r="I196" i="2"/>
  <c r="I212" i="2"/>
  <c r="I228" i="2"/>
  <c r="I244" i="2"/>
  <c r="I260" i="2"/>
  <c r="G13" i="1"/>
  <c r="G13" i="5" l="1"/>
</calcChain>
</file>

<file path=xl/sharedStrings.xml><?xml version="1.0" encoding="utf-8"?>
<sst xmlns="http://schemas.openxmlformats.org/spreadsheetml/2006/main" count="47" uniqueCount="39">
  <si>
    <t>Package type</t>
  </si>
  <si>
    <t>Bag-in-box</t>
  </si>
  <si>
    <t>Glass bottle</t>
  </si>
  <si>
    <t>PET bottle</t>
  </si>
  <si>
    <t>Stand-up-pouch</t>
  </si>
  <si>
    <t>Carton</t>
  </si>
  <si>
    <t>Package Type</t>
  </si>
  <si>
    <t xml:space="preserve"> </t>
  </si>
  <si>
    <t>Current Package</t>
  </si>
  <si>
    <t>New Package</t>
  </si>
  <si>
    <t>Sales in units per year</t>
  </si>
  <si>
    <t>Annual CO2 KG</t>
  </si>
  <si>
    <t>kg</t>
  </si>
  <si>
    <t>Product name</t>
  </si>
  <si>
    <t>New package type</t>
  </si>
  <si>
    <t>Reduction potential</t>
  </si>
  <si>
    <t>Annual sold units</t>
  </si>
  <si>
    <t>Current package type</t>
  </si>
  <si>
    <t>Current Packages</t>
  </si>
  <si>
    <t>New Packages</t>
  </si>
  <si>
    <t>All data keyed to 'Portfolio data' sheet</t>
  </si>
  <si>
    <r>
      <t>Annual CO</t>
    </r>
    <r>
      <rPr>
        <b/>
        <vertAlign val="subscript"/>
        <sz val="12"/>
        <color theme="1"/>
        <rFont val="Verdana"/>
        <family val="2"/>
        <scheme val="minor"/>
      </rPr>
      <t>2</t>
    </r>
    <r>
      <rPr>
        <b/>
        <sz val="12"/>
        <color theme="1"/>
        <rFont val="Verdana"/>
        <family val="2"/>
        <scheme val="minor"/>
      </rPr>
      <t>e Saving potential</t>
    </r>
  </si>
  <si>
    <t>Annual CO2e old</t>
  </si>
  <si>
    <t>Annual CO2e new</t>
  </si>
  <si>
    <t>CO2e faktor / 1 gr</t>
  </si>
  <si>
    <t>Calculation for product portfolio</t>
  </si>
  <si>
    <t>1. Go to "Portfolio data" sheet</t>
  </si>
  <si>
    <t>1. Go to "Product 
data &amp; Calculator" sheet</t>
  </si>
  <si>
    <t>2. Insert sales units</t>
  </si>
  <si>
    <t>5. The graph below becomes 
automatically populated and shows the impact of the change</t>
  </si>
  <si>
    <t>3. Repeat for all other products in your portfolio</t>
  </si>
  <si>
    <t>4. Calculator is populated 
automatically on sheet "Calculator Portfolio level"</t>
  </si>
  <si>
    <t>Calculation for one empty product package</t>
  </si>
  <si>
    <t>3. Insert details of 
current empty package: write weight in grams and select package type</t>
  </si>
  <si>
    <t>4. Insert details of 
new empty package: write weight and select package weight</t>
  </si>
  <si>
    <t>Empty package Weight (grams)</t>
  </si>
  <si>
    <t>2. Insert current and new information 
per product per row: write sold units, select package types and write empty package weights</t>
  </si>
  <si>
    <t>Current empty package weight grams</t>
  </si>
  <si>
    <t>New empty package weight 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</si>
</sst>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10"/>
      <name val="Verdana"/>
      <family val="2"/>
      <scheme val="minor"/>
    </font>
    <font>
      <i/>
      <sz val="10"/>
      <color theme="1"/>
      <name val="Verdana"/>
      <family val="2"/>
      <scheme val="minor"/>
    </font>
    <font>
      <b/>
      <vertAlign val="subscript"/>
      <sz val="12"/>
      <color theme="1"/>
      <name val="Verdana"/>
      <family val="2"/>
      <scheme val="minor"/>
    </font>
    <font>
      <b/>
      <sz val="11"/>
      <color rgb="FFFF0000"/>
      <name val="Verdan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1" fillId="4" borderId="2" xfId="0" applyFont="1" applyFill="1" applyBorder="1"/>
    <xf numFmtId="0" fontId="5" fillId="0" borderId="0" xfId="0" applyFont="1" applyAlignment="1">
      <alignment vertical="center" wrapText="1"/>
    </xf>
    <xf numFmtId="0" fontId="1" fillId="4" borderId="3" xfId="0" applyFont="1" applyFill="1" applyBorder="1"/>
    <xf numFmtId="1" fontId="5" fillId="0" borderId="2" xfId="0" applyNumberFormat="1" applyFont="1" applyBorder="1" applyAlignment="1">
      <alignment horizontal="right"/>
    </xf>
    <xf numFmtId="0" fontId="5" fillId="0" borderId="0" xfId="0" applyFont="1"/>
    <xf numFmtId="0" fontId="0" fillId="6" borderId="0" xfId="0" applyFill="1"/>
    <xf numFmtId="0" fontId="7" fillId="6" borderId="0" xfId="0" applyFont="1" applyFill="1"/>
    <xf numFmtId="0" fontId="0" fillId="6" borderId="0" xfId="0" applyFill="1" applyAlignment="1">
      <alignment wrapText="1"/>
    </xf>
    <xf numFmtId="0" fontId="1" fillId="4" borderId="4" xfId="0" applyFont="1" applyFill="1" applyBorder="1"/>
    <xf numFmtId="0" fontId="1" fillId="4" borderId="5" xfId="0" applyFont="1" applyFill="1" applyBorder="1"/>
    <xf numFmtId="0" fontId="1" fillId="4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('Product data &amp; Calculator'!$B$4,'Product data &amp; Calculator'!$E$4)</c:f>
              <c:strCache>
                <c:ptCount val="2"/>
                <c:pt idx="0">
                  <c:v>Current Package</c:v>
                </c:pt>
                <c:pt idx="1">
                  <c:v>New Package</c:v>
                </c:pt>
              </c:strCache>
            </c:strRef>
          </c:cat>
          <c:val>
            <c:numRef>
              <c:f>('Product data &amp; Calculator'!$B$10,'Product data &amp; Calculator'!$E$10)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5-4D28-BCD2-C38B5B3309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43424720"/>
        <c:axId val="2130595312"/>
      </c:barChart>
      <c:catAx>
        <c:axId val="104342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30595312"/>
        <c:crosses val="autoZero"/>
        <c:auto val="1"/>
        <c:lblAlgn val="ctr"/>
        <c:lblOffset val="100"/>
        <c:noMultiLvlLbl val="0"/>
      </c:catAx>
      <c:valAx>
        <c:axId val="21305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342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('Calculator Portfolio level'!$B$4,'Calculator Portfolio level'!$E$4)</c:f>
              <c:strCache>
                <c:ptCount val="2"/>
                <c:pt idx="0">
                  <c:v>Current Packages</c:v>
                </c:pt>
                <c:pt idx="1">
                  <c:v>New Packages</c:v>
                </c:pt>
              </c:strCache>
            </c:strRef>
          </c:cat>
          <c:val>
            <c:numRef>
              <c:f>('Calculator Portfolio level'!$B$10,'Calculator Portfolio level'!$E$10)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F-450B-9435-6BFAE44A35F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43424720"/>
        <c:axId val="2130595312"/>
      </c:barChart>
      <c:catAx>
        <c:axId val="104342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30595312"/>
        <c:crosses val="autoZero"/>
        <c:auto val="1"/>
        <c:lblAlgn val="ctr"/>
        <c:lblOffset val="100"/>
        <c:noMultiLvlLbl val="0"/>
      </c:catAx>
      <c:valAx>
        <c:axId val="21305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342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90237</xdr:colOff>
      <xdr:row>3</xdr:row>
      <xdr:rowOff>68580</xdr:rowOff>
    </xdr:from>
    <xdr:to>
      <xdr:col>9</xdr:col>
      <xdr:colOff>688669</xdr:colOff>
      <xdr:row>11</xdr:row>
      <xdr:rowOff>134108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17ABF56-773E-47AF-9D59-FED44043C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457" y="944880"/>
          <a:ext cx="4987552" cy="3921248"/>
        </a:xfrm>
        <a:prstGeom prst="rect">
          <a:avLst/>
        </a:prstGeom>
      </xdr:spPr>
    </xdr:pic>
    <xdr:clientData/>
  </xdr:twoCellAnchor>
  <xdr:twoCellAnchor>
    <xdr:from>
      <xdr:col>1</xdr:col>
      <xdr:colOff>1432560</xdr:colOff>
      <xdr:row>4</xdr:row>
      <xdr:rowOff>15240</xdr:rowOff>
    </xdr:from>
    <xdr:to>
      <xdr:col>3</xdr:col>
      <xdr:colOff>198120</xdr:colOff>
      <xdr:row>4</xdr:row>
      <xdr:rowOff>114300</xdr:rowOff>
    </xdr:to>
    <xdr:cxnSp macro="">
      <xdr:nvCxnSpPr>
        <xdr:cNvPr id="4" name="Suora nuoliyhdysviiva 3">
          <a:extLst>
            <a:ext uri="{FF2B5EF4-FFF2-40B4-BE49-F238E27FC236}">
              <a16:creationId xmlns:a16="http://schemas.microsoft.com/office/drawing/2014/main" id="{A99933D6-84D2-4099-8D7D-46B5F2869767}"/>
            </a:ext>
          </a:extLst>
        </xdr:cNvPr>
        <xdr:cNvCxnSpPr/>
      </xdr:nvCxnSpPr>
      <xdr:spPr>
        <a:xfrm flipV="1">
          <a:off x="2164080" y="1066800"/>
          <a:ext cx="937260" cy="990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1341120</xdr:colOff>
      <xdr:row>6</xdr:row>
      <xdr:rowOff>167640</xdr:rowOff>
    </xdr:from>
    <xdr:to>
      <xdr:col>3</xdr:col>
      <xdr:colOff>121920</xdr:colOff>
      <xdr:row>6</xdr:row>
      <xdr:rowOff>167640</xdr:rowOff>
    </xdr:to>
    <xdr:cxnSp macro="">
      <xdr:nvCxnSpPr>
        <xdr:cNvPr id="5" name="Suora nuoliyhdysviiva 4">
          <a:extLst>
            <a:ext uri="{FF2B5EF4-FFF2-40B4-BE49-F238E27FC236}">
              <a16:creationId xmlns:a16="http://schemas.microsoft.com/office/drawing/2014/main" id="{0D7EE0F0-A638-44D7-B204-9496034FE827}"/>
            </a:ext>
          </a:extLst>
        </xdr:cNvPr>
        <xdr:cNvCxnSpPr/>
      </xdr:nvCxnSpPr>
      <xdr:spPr>
        <a:xfrm>
          <a:off x="2072640" y="1569720"/>
          <a:ext cx="952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</xdr:colOff>
      <xdr:row>6</xdr:row>
      <xdr:rowOff>289560</xdr:rowOff>
    </xdr:from>
    <xdr:to>
      <xdr:col>6</xdr:col>
      <xdr:colOff>701040</xdr:colOff>
      <xdr:row>8</xdr:row>
      <xdr:rowOff>175260</xdr:rowOff>
    </xdr:to>
    <xdr:cxnSp macro="">
      <xdr:nvCxnSpPr>
        <xdr:cNvPr id="6" name="Suora nuoliyhdysviiva 5">
          <a:extLst>
            <a:ext uri="{FF2B5EF4-FFF2-40B4-BE49-F238E27FC236}">
              <a16:creationId xmlns:a16="http://schemas.microsoft.com/office/drawing/2014/main" id="{E1287474-28B3-496D-B94C-6652BEF486B4}"/>
            </a:ext>
          </a:extLst>
        </xdr:cNvPr>
        <xdr:cNvCxnSpPr/>
      </xdr:nvCxnSpPr>
      <xdr:spPr>
        <a:xfrm flipV="1">
          <a:off x="2293620" y="1691640"/>
          <a:ext cx="3505200" cy="9372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297181</xdr:colOff>
      <xdr:row>17</xdr:row>
      <xdr:rowOff>137160</xdr:rowOff>
    </xdr:from>
    <xdr:to>
      <xdr:col>9</xdr:col>
      <xdr:colOff>525781</xdr:colOff>
      <xdr:row>19</xdr:row>
      <xdr:rowOff>1483384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BC4BF292-F5D6-417A-AF4E-C41DC958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1" y="5570220"/>
          <a:ext cx="4617720" cy="1696744"/>
        </a:xfrm>
        <a:prstGeom prst="rect">
          <a:avLst/>
        </a:prstGeom>
      </xdr:spPr>
    </xdr:pic>
    <xdr:clientData/>
  </xdr:twoCellAnchor>
  <xdr:twoCellAnchor>
    <xdr:from>
      <xdr:col>1</xdr:col>
      <xdr:colOff>1226820</xdr:colOff>
      <xdr:row>19</xdr:row>
      <xdr:rowOff>190500</xdr:rowOff>
    </xdr:from>
    <xdr:to>
      <xdr:col>3</xdr:col>
      <xdr:colOff>274320</xdr:colOff>
      <xdr:row>19</xdr:row>
      <xdr:rowOff>297180</xdr:rowOff>
    </xdr:to>
    <xdr:cxnSp macro="">
      <xdr:nvCxnSpPr>
        <xdr:cNvPr id="10" name="Suora nuoliyhdysviiva 9">
          <a:extLst>
            <a:ext uri="{FF2B5EF4-FFF2-40B4-BE49-F238E27FC236}">
              <a16:creationId xmlns:a16="http://schemas.microsoft.com/office/drawing/2014/main" id="{0E4D2356-718D-40A4-84B2-A1314A69E3C3}"/>
            </a:ext>
          </a:extLst>
        </xdr:cNvPr>
        <xdr:cNvCxnSpPr/>
      </xdr:nvCxnSpPr>
      <xdr:spPr>
        <a:xfrm>
          <a:off x="1958340" y="5974080"/>
          <a:ext cx="1219200" cy="106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8</xdr:row>
      <xdr:rowOff>144928</xdr:rowOff>
    </xdr:from>
    <xdr:to>
      <xdr:col>5</xdr:col>
      <xdr:colOff>1060823</xdr:colOff>
      <xdr:row>25</xdr:row>
      <xdr:rowOff>89646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6F97DB-E520-4EC5-8955-81C7971BEA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8</xdr:row>
      <xdr:rowOff>167339</xdr:rowOff>
    </xdr:from>
    <xdr:to>
      <xdr:col>5</xdr:col>
      <xdr:colOff>1060823</xdr:colOff>
      <xdr:row>25</xdr:row>
      <xdr:rowOff>112057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CB2E5C-E4D8-4538-AD87-1105856E2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lko">
  <a:themeElements>
    <a:clrScheme name="Alko">
      <a:dk1>
        <a:sysClr val="windowText" lastClr="000000"/>
      </a:dk1>
      <a:lt1>
        <a:sysClr val="window" lastClr="FFFFFF"/>
      </a:lt1>
      <a:dk2>
        <a:srgbClr val="E51B15"/>
      </a:dk2>
      <a:lt2>
        <a:srgbClr val="D6B9A4"/>
      </a:lt2>
      <a:accent1>
        <a:srgbClr val="E51B15"/>
      </a:accent1>
      <a:accent2>
        <a:srgbClr val="D6B9A4"/>
      </a:accent2>
      <a:accent3>
        <a:srgbClr val="B8BABA"/>
      </a:accent3>
      <a:accent4>
        <a:srgbClr val="C1CFA0"/>
      </a:accent4>
      <a:accent5>
        <a:srgbClr val="000000"/>
      </a:accent5>
      <a:accent6>
        <a:srgbClr val="296B4F"/>
      </a:accent6>
      <a:hlink>
        <a:srgbClr val="0000FF"/>
      </a:hlink>
      <a:folHlink>
        <a:srgbClr val="800080"/>
      </a:folHlink>
    </a:clrScheme>
    <a:fontScheme name="Alk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4C52-A534-4902-88D8-36468278A78D}">
  <dimension ref="A1:L27"/>
  <sheetViews>
    <sheetView tabSelected="1" workbookViewId="0">
      <selection activeCell="B1" sqref="B1"/>
    </sheetView>
  </sheetViews>
  <sheetFormatPr defaultRowHeight="13.8" x14ac:dyDescent="0.25"/>
  <cols>
    <col min="2" max="2" width="17.1796875" bestFit="1" customWidth="1"/>
  </cols>
  <sheetData>
    <row r="1" spans="1:12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7" t="s">
        <v>32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41.4" x14ac:dyDescent="0.25">
      <c r="A3" s="16"/>
      <c r="B3" s="18" t="s">
        <v>27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6"/>
      <c r="B5" s="16" t="s">
        <v>28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82.8" x14ac:dyDescent="0.25">
      <c r="A7" s="16"/>
      <c r="B7" s="18" t="s">
        <v>33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69" x14ac:dyDescent="0.25">
      <c r="A9" s="16"/>
      <c r="B9" s="18" t="s">
        <v>34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82.8" x14ac:dyDescent="0.25">
      <c r="A11" s="16"/>
      <c r="B11" s="18" t="s">
        <v>29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25">
      <c r="A17" s="16"/>
      <c r="B17" s="17" t="s">
        <v>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5">
      <c r="A18" s="16"/>
      <c r="B18" s="16" t="s">
        <v>26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24.2" x14ac:dyDescent="0.25">
      <c r="A20" s="16"/>
      <c r="B20" s="18" t="s">
        <v>36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41.4" x14ac:dyDescent="0.25">
      <c r="A22" s="16"/>
      <c r="B22" s="18" t="s">
        <v>30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69" x14ac:dyDescent="0.25">
      <c r="A24" s="16"/>
      <c r="B24" s="18" t="s">
        <v>31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5">
      <c r="B26" s="16"/>
    </row>
    <row r="27" spans="1:12" x14ac:dyDescent="0.25">
      <c r="B27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"/>
  <sheetViews>
    <sheetView showGridLines="0" zoomScale="85" zoomScaleNormal="85" workbookViewId="0">
      <selection activeCell="E32" sqref="E32"/>
    </sheetView>
  </sheetViews>
  <sheetFormatPr defaultColWidth="8.81640625" defaultRowHeight="12.6" x14ac:dyDescent="0.2"/>
  <cols>
    <col min="1" max="1" width="8.81640625" style="1"/>
    <col min="2" max="2" width="13.36328125" style="1" customWidth="1"/>
    <col min="3" max="3" width="20.453125" style="1" customWidth="1"/>
    <col min="4" max="4" width="8.81640625" style="1"/>
    <col min="5" max="5" width="13.36328125" style="1" customWidth="1"/>
    <col min="6" max="6" width="19.81640625" style="1" customWidth="1"/>
    <col min="7" max="16384" width="8.81640625" style="1"/>
  </cols>
  <sheetData>
    <row r="1" spans="2:8" ht="13.2" thickBot="1" x14ac:dyDescent="0.25"/>
    <row r="2" spans="2:8" ht="13.2" thickBot="1" x14ac:dyDescent="0.25">
      <c r="B2" s="2"/>
      <c r="C2" s="1" t="s">
        <v>10</v>
      </c>
    </row>
    <row r="4" spans="2:8" ht="16.2" x14ac:dyDescent="0.3">
      <c r="B4" s="3" t="s">
        <v>8</v>
      </c>
      <c r="C4" s="3"/>
      <c r="D4" s="3"/>
      <c r="E4" s="3" t="s">
        <v>9</v>
      </c>
    </row>
    <row r="5" spans="2:8" ht="13.2" thickBot="1" x14ac:dyDescent="0.25">
      <c r="C5" s="1" t="s">
        <v>7</v>
      </c>
    </row>
    <row r="6" spans="2:8" ht="13.2" thickBot="1" x14ac:dyDescent="0.25">
      <c r="B6" s="4"/>
      <c r="C6" s="1" t="s">
        <v>35</v>
      </c>
      <c r="E6" s="4"/>
      <c r="F6" s="1" t="s">
        <v>35</v>
      </c>
    </row>
    <row r="7" spans="2:8" ht="13.2" thickBot="1" x14ac:dyDescent="0.25"/>
    <row r="8" spans="2:8" ht="13.2" thickBot="1" x14ac:dyDescent="0.25">
      <c r="B8" s="4"/>
      <c r="C8" s="1" t="s">
        <v>6</v>
      </c>
      <c r="E8" s="4"/>
      <c r="F8" s="1" t="s">
        <v>6</v>
      </c>
    </row>
    <row r="9" spans="2:8" ht="13.2" thickBot="1" x14ac:dyDescent="0.25"/>
    <row r="10" spans="2:8" ht="13.2" thickBot="1" x14ac:dyDescent="0.25">
      <c r="B10" s="5" t="e">
        <f>(VLOOKUP(B8,'Parameters DO NOT CHANGE'!$A$2:$B$6,2,0)*'Product data &amp; Calculator'!B6*'Product data &amp; Calculator'!B2)/1000</f>
        <v>#N/A</v>
      </c>
      <c r="C10" s="1" t="s">
        <v>11</v>
      </c>
      <c r="E10" s="5" t="e">
        <f>(VLOOKUP(E8,'Parameters DO NOT CHANGE'!$A$2:$B$6,2,0)*'Product data &amp; Calculator'!E6*'Product data &amp; Calculator'!B2)/1000</f>
        <v>#N/A</v>
      </c>
      <c r="F10" s="1" t="s">
        <v>11</v>
      </c>
    </row>
    <row r="11" spans="2:8" ht="18.600000000000001" x14ac:dyDescent="0.4">
      <c r="G11" s="3" t="s">
        <v>21</v>
      </c>
    </row>
    <row r="13" spans="2:8" x14ac:dyDescent="0.2">
      <c r="G13" s="6" t="e">
        <f>B10-E10</f>
        <v>#N/A</v>
      </c>
      <c r="H13" s="7" t="s">
        <v>12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E1CBD0-4576-416A-B214-45AC73C81D0D}">
          <x14:formula1>
            <xm:f>'Parameters DO NOT CHANGE'!$A$2:$A$6</xm:f>
          </x14:formula1>
          <xm:sqref>B8 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0"/>
  <sheetViews>
    <sheetView zoomScale="85" zoomScaleNormal="85" workbookViewId="0"/>
  </sheetViews>
  <sheetFormatPr defaultColWidth="8.81640625" defaultRowHeight="12.6" x14ac:dyDescent="0.2"/>
  <cols>
    <col min="1" max="1" width="14.453125" style="1" customWidth="1"/>
    <col min="2" max="2" width="13.81640625" style="1" customWidth="1"/>
    <col min="3" max="3" width="14.453125" style="1" customWidth="1"/>
    <col min="4" max="4" width="10.54296875" style="1" customWidth="1"/>
    <col min="5" max="5" width="14.453125" style="1" customWidth="1"/>
    <col min="6" max="6" width="10.36328125" style="1" customWidth="1"/>
    <col min="7" max="9" width="14.453125" style="1" customWidth="1"/>
    <col min="10" max="16384" width="8.81640625" style="1"/>
  </cols>
  <sheetData>
    <row r="1" spans="1:9" ht="63" x14ac:dyDescent="0.2">
      <c r="A1" s="8" t="s">
        <v>13</v>
      </c>
      <c r="B1" s="8" t="s">
        <v>16</v>
      </c>
      <c r="C1" s="9" t="s">
        <v>17</v>
      </c>
      <c r="D1" s="9" t="s">
        <v>37</v>
      </c>
      <c r="E1" s="10" t="s">
        <v>14</v>
      </c>
      <c r="F1" s="10" t="s">
        <v>38</v>
      </c>
      <c r="G1" s="12" t="s">
        <v>22</v>
      </c>
      <c r="H1" s="12" t="s">
        <v>23</v>
      </c>
      <c r="I1" s="12" t="s">
        <v>15</v>
      </c>
    </row>
    <row r="2" spans="1:9" x14ac:dyDescent="0.2">
      <c r="A2" s="11"/>
      <c r="B2" s="13"/>
      <c r="C2" s="21"/>
      <c r="D2" s="11"/>
      <c r="E2" s="21"/>
      <c r="F2" s="19"/>
      <c r="G2" s="14">
        <f>IFERROR((VLOOKUP(C2,'Parameters DO NOT CHANGE'!$A$2:$B$6,2,0)*D2*B2)/1000,0)</f>
        <v>0</v>
      </c>
      <c r="H2" s="14">
        <f>IFERROR((VLOOKUP(E2,'Parameters DO NOT CHANGE'!$A$2:$B$6,2,0)*F2*B2)/1000,0)</f>
        <v>0</v>
      </c>
      <c r="I2" s="14">
        <f t="shared" ref="I2" si="0">G2-H2</f>
        <v>0</v>
      </c>
    </row>
    <row r="3" spans="1:9" x14ac:dyDescent="0.2">
      <c r="A3" s="11"/>
      <c r="B3" s="13"/>
      <c r="C3" s="21"/>
      <c r="D3" s="11"/>
      <c r="E3" s="21"/>
      <c r="F3" s="19"/>
      <c r="G3" s="14">
        <f>IFERROR((VLOOKUP(C3,'Parameters DO NOT CHANGE'!$A$2:$B$6,2,0)*D3*B3)/1000,0)</f>
        <v>0</v>
      </c>
      <c r="H3" s="14">
        <f>IFERROR((VLOOKUP(E3,'Parameters DO NOT CHANGE'!$A$2:$B$6,2,0)*F3*B3)/1000,0)</f>
        <v>0</v>
      </c>
      <c r="I3" s="14">
        <f t="shared" ref="I3:I66" si="1">G3-H3</f>
        <v>0</v>
      </c>
    </row>
    <row r="4" spans="1:9" x14ac:dyDescent="0.2">
      <c r="A4" s="11"/>
      <c r="B4" s="13"/>
      <c r="C4" s="21"/>
      <c r="D4" s="11"/>
      <c r="E4" s="21"/>
      <c r="F4" s="19"/>
      <c r="G4" s="14">
        <f>IFERROR((VLOOKUP(C4,'Parameters DO NOT CHANGE'!$A$2:$B$6,2,0)*D4*B4)/1000,0)</f>
        <v>0</v>
      </c>
      <c r="H4" s="14">
        <f>IFERROR((VLOOKUP(E4,'Parameters DO NOT CHANGE'!$A$2:$B$6,2,0)*F4*B4)/1000,0)</f>
        <v>0</v>
      </c>
      <c r="I4" s="14">
        <f t="shared" si="1"/>
        <v>0</v>
      </c>
    </row>
    <row r="5" spans="1:9" x14ac:dyDescent="0.2">
      <c r="A5" s="11"/>
      <c r="B5" s="13"/>
      <c r="C5" s="21"/>
      <c r="D5" s="11"/>
      <c r="E5" s="21"/>
      <c r="F5" s="19"/>
      <c r="G5" s="14">
        <f>IFERROR((VLOOKUP(C5,'Parameters DO NOT CHANGE'!$A$2:$B$6,2,0)*D5*B5)/1000,0)</f>
        <v>0</v>
      </c>
      <c r="H5" s="14">
        <f>IFERROR((VLOOKUP(E5,'Parameters DO NOT CHANGE'!$A$2:$B$6,2,0)*F5*B5)/1000,0)</f>
        <v>0</v>
      </c>
      <c r="I5" s="14">
        <f t="shared" si="1"/>
        <v>0</v>
      </c>
    </row>
    <row r="6" spans="1:9" x14ac:dyDescent="0.2">
      <c r="A6" s="11"/>
      <c r="B6" s="13"/>
      <c r="C6" s="21"/>
      <c r="D6" s="11"/>
      <c r="E6" s="21"/>
      <c r="F6" s="19"/>
      <c r="G6" s="14">
        <f>IFERROR((VLOOKUP(C6,'Parameters DO NOT CHANGE'!$A$2:$B$6,2,0)*D6*B6)/1000,0)</f>
        <v>0</v>
      </c>
      <c r="H6" s="14">
        <f>IFERROR((VLOOKUP(E6,'Parameters DO NOT CHANGE'!$A$2:$B$6,2,0)*F6*B6)/1000,0)</f>
        <v>0</v>
      </c>
      <c r="I6" s="14">
        <f t="shared" si="1"/>
        <v>0</v>
      </c>
    </row>
    <row r="7" spans="1:9" x14ac:dyDescent="0.2">
      <c r="A7" s="11"/>
      <c r="B7" s="13"/>
      <c r="C7" s="21"/>
      <c r="D7" s="11"/>
      <c r="E7" s="21"/>
      <c r="F7" s="19"/>
      <c r="G7" s="14">
        <f>IFERROR((VLOOKUP(C7,'Parameters DO NOT CHANGE'!$A$2:$B$6,2,0)*D7*B7)/1000,0)</f>
        <v>0</v>
      </c>
      <c r="H7" s="14">
        <f>IFERROR((VLOOKUP(E7,'Parameters DO NOT CHANGE'!$A$2:$B$6,2,0)*F7*B7)/1000,0)</f>
        <v>0</v>
      </c>
      <c r="I7" s="14">
        <f t="shared" si="1"/>
        <v>0</v>
      </c>
    </row>
    <row r="8" spans="1:9" x14ac:dyDescent="0.2">
      <c r="A8" s="11"/>
      <c r="B8" s="13"/>
      <c r="C8" s="21"/>
      <c r="D8" s="11"/>
      <c r="E8" s="21"/>
      <c r="F8" s="19"/>
      <c r="G8" s="14">
        <f>IFERROR((VLOOKUP(C8,'Parameters DO NOT CHANGE'!$A$2:$B$6,2,0)*D8*B8)/1000,0)</f>
        <v>0</v>
      </c>
      <c r="H8" s="14">
        <f>IFERROR((VLOOKUP(E8,'Parameters DO NOT CHANGE'!$A$2:$B$6,2,0)*F8*B8)/1000,0)</f>
        <v>0</v>
      </c>
      <c r="I8" s="14">
        <f t="shared" si="1"/>
        <v>0</v>
      </c>
    </row>
    <row r="9" spans="1:9" x14ac:dyDescent="0.2">
      <c r="A9" s="11"/>
      <c r="B9" s="13"/>
      <c r="C9" s="21"/>
      <c r="D9" s="11"/>
      <c r="E9" s="21"/>
      <c r="F9" s="19"/>
      <c r="G9" s="14">
        <f>IFERROR((VLOOKUP(C9,'Parameters DO NOT CHANGE'!$A$2:$B$6,2,0)*D9*B9)/1000,0)</f>
        <v>0</v>
      </c>
      <c r="H9" s="14">
        <f>IFERROR((VLOOKUP(E9,'Parameters DO NOT CHANGE'!$A$2:$B$6,2,0)*F9*B9)/1000,0)</f>
        <v>0</v>
      </c>
      <c r="I9" s="14">
        <f t="shared" si="1"/>
        <v>0</v>
      </c>
    </row>
    <row r="10" spans="1:9" x14ac:dyDescent="0.2">
      <c r="A10" s="11"/>
      <c r="B10" s="13"/>
      <c r="C10" s="21"/>
      <c r="D10" s="11"/>
      <c r="E10" s="21"/>
      <c r="F10" s="19"/>
      <c r="G10" s="14">
        <f>IFERROR((VLOOKUP(C10,'Parameters DO NOT CHANGE'!$A$2:$B$6,2,0)*D10*B10)/1000,0)</f>
        <v>0</v>
      </c>
      <c r="H10" s="14">
        <f>IFERROR((VLOOKUP(E10,'Parameters DO NOT CHANGE'!$A$2:$B$6,2,0)*F10*B10)/1000,0)</f>
        <v>0</v>
      </c>
      <c r="I10" s="14">
        <f t="shared" si="1"/>
        <v>0</v>
      </c>
    </row>
    <row r="11" spans="1:9" x14ac:dyDescent="0.2">
      <c r="A11" s="11"/>
      <c r="B11" s="13"/>
      <c r="C11" s="21"/>
      <c r="D11" s="11"/>
      <c r="E11" s="21"/>
      <c r="F11" s="19"/>
      <c r="G11" s="14">
        <f>IFERROR((VLOOKUP(C11,'Parameters DO NOT CHANGE'!$A$2:$B$6,2,0)*D11*B11)/1000,0)</f>
        <v>0</v>
      </c>
      <c r="H11" s="14">
        <f>IFERROR((VLOOKUP(E11,'Parameters DO NOT CHANGE'!$A$2:$B$6,2,0)*F11*B11)/1000,0)</f>
        <v>0</v>
      </c>
      <c r="I11" s="14">
        <f t="shared" si="1"/>
        <v>0</v>
      </c>
    </row>
    <row r="12" spans="1:9" x14ac:dyDescent="0.2">
      <c r="A12" s="11"/>
      <c r="B12" s="13"/>
      <c r="C12" s="21"/>
      <c r="D12" s="11"/>
      <c r="E12" s="21"/>
      <c r="F12" s="19"/>
      <c r="G12" s="14">
        <f>IFERROR((VLOOKUP(C12,'Parameters DO NOT CHANGE'!$A$2:$B$6,2,0)*D12*B12)/1000,0)</f>
        <v>0</v>
      </c>
      <c r="H12" s="14">
        <f>IFERROR((VLOOKUP(E12,'Parameters DO NOT CHANGE'!$A$2:$B$6,2,0)*F12*B12)/1000,0)</f>
        <v>0</v>
      </c>
      <c r="I12" s="14">
        <f t="shared" si="1"/>
        <v>0</v>
      </c>
    </row>
    <row r="13" spans="1:9" x14ac:dyDescent="0.2">
      <c r="A13" s="11"/>
      <c r="B13" s="13"/>
      <c r="C13" s="21"/>
      <c r="D13" s="11"/>
      <c r="E13" s="21"/>
      <c r="F13" s="19"/>
      <c r="G13" s="14">
        <f>IFERROR((VLOOKUP(C13,'Parameters DO NOT CHANGE'!$A$2:$B$6,2,0)*D13*B13)/1000,0)</f>
        <v>0</v>
      </c>
      <c r="H13" s="14">
        <f>IFERROR((VLOOKUP(E13,'Parameters DO NOT CHANGE'!$A$2:$B$6,2,0)*F13*B13)/1000,0)</f>
        <v>0</v>
      </c>
      <c r="I13" s="14">
        <f t="shared" si="1"/>
        <v>0</v>
      </c>
    </row>
    <row r="14" spans="1:9" x14ac:dyDescent="0.2">
      <c r="A14" s="11"/>
      <c r="B14" s="13"/>
      <c r="C14" s="21"/>
      <c r="D14" s="11"/>
      <c r="E14" s="21"/>
      <c r="F14" s="19"/>
      <c r="G14" s="14">
        <f>IFERROR((VLOOKUP(C14,'Parameters DO NOT CHANGE'!$A$2:$B$6,2,0)*D14*B14)/1000,0)</f>
        <v>0</v>
      </c>
      <c r="H14" s="14">
        <f>IFERROR((VLOOKUP(E14,'Parameters DO NOT CHANGE'!$A$2:$B$6,2,0)*F14*B14)/1000,0)</f>
        <v>0</v>
      </c>
      <c r="I14" s="14">
        <f t="shared" si="1"/>
        <v>0</v>
      </c>
    </row>
    <row r="15" spans="1:9" x14ac:dyDescent="0.2">
      <c r="A15" s="11"/>
      <c r="B15" s="13"/>
      <c r="C15" s="21"/>
      <c r="D15" s="11"/>
      <c r="E15" s="21"/>
      <c r="F15" s="20"/>
      <c r="G15" s="14">
        <f>IFERROR((VLOOKUP(C15,'Parameters DO NOT CHANGE'!$A$2:$B$6,2,0)*D15*B15)/1000,0)</f>
        <v>0</v>
      </c>
      <c r="H15" s="14">
        <f>IFERROR((VLOOKUP(E15,'Parameters DO NOT CHANGE'!$A$2:$B$6,2,0)*F15*B15)/1000,0)</f>
        <v>0</v>
      </c>
      <c r="I15" s="14">
        <f t="shared" si="1"/>
        <v>0</v>
      </c>
    </row>
    <row r="16" spans="1:9" x14ac:dyDescent="0.2">
      <c r="A16" s="11"/>
      <c r="B16" s="13"/>
      <c r="C16" s="21"/>
      <c r="D16" s="11"/>
      <c r="E16" s="21"/>
      <c r="F16" s="20"/>
      <c r="G16" s="14">
        <f>IFERROR((VLOOKUP(C16,'Parameters DO NOT CHANGE'!$A$2:$B$6,2,0)*D16*B16)/1000,0)</f>
        <v>0</v>
      </c>
      <c r="H16" s="14">
        <f>IFERROR((VLOOKUP(E16,'Parameters DO NOT CHANGE'!$A$2:$B$6,2,0)*F16*B16)/1000,0)</f>
        <v>0</v>
      </c>
      <c r="I16" s="14">
        <f t="shared" si="1"/>
        <v>0</v>
      </c>
    </row>
    <row r="17" spans="1:9" x14ac:dyDescent="0.2">
      <c r="A17" s="11"/>
      <c r="B17" s="13"/>
      <c r="C17" s="21"/>
      <c r="D17" s="11"/>
      <c r="E17" s="21"/>
      <c r="F17" s="20"/>
      <c r="G17" s="14">
        <f>IFERROR((VLOOKUP(C17,'Parameters DO NOT CHANGE'!$A$2:$B$6,2,0)*D17*B17)/1000,0)</f>
        <v>0</v>
      </c>
      <c r="H17" s="14">
        <f>IFERROR((VLOOKUP(E17,'Parameters DO NOT CHANGE'!$A$2:$B$6,2,0)*F17*B17)/1000,0)</f>
        <v>0</v>
      </c>
      <c r="I17" s="14">
        <f t="shared" si="1"/>
        <v>0</v>
      </c>
    </row>
    <row r="18" spans="1:9" x14ac:dyDescent="0.2">
      <c r="A18" s="11"/>
      <c r="B18" s="13"/>
      <c r="C18" s="21"/>
      <c r="D18" s="11"/>
      <c r="E18" s="21"/>
      <c r="F18" s="20"/>
      <c r="G18" s="14">
        <f>IFERROR((VLOOKUP(C18,'Parameters DO NOT CHANGE'!$A$2:$B$6,2,0)*D18*B18)/1000,0)</f>
        <v>0</v>
      </c>
      <c r="H18" s="14">
        <f>IFERROR((VLOOKUP(E18,'Parameters DO NOT CHANGE'!$A$2:$B$6,2,0)*F18*B18)/1000,0)</f>
        <v>0</v>
      </c>
      <c r="I18" s="14">
        <f t="shared" si="1"/>
        <v>0</v>
      </c>
    </row>
    <row r="19" spans="1:9" x14ac:dyDescent="0.2">
      <c r="A19" s="11"/>
      <c r="B19" s="13"/>
      <c r="C19" s="21"/>
      <c r="D19" s="11"/>
      <c r="E19" s="21"/>
      <c r="F19" s="20"/>
      <c r="G19" s="14">
        <f>IFERROR((VLOOKUP(C19,'Parameters DO NOT CHANGE'!$A$2:$B$6,2,0)*D19*B19)/1000,0)</f>
        <v>0</v>
      </c>
      <c r="H19" s="14">
        <f>IFERROR((VLOOKUP(E19,'Parameters DO NOT CHANGE'!$A$2:$B$6,2,0)*F19*B19)/1000,0)</f>
        <v>0</v>
      </c>
      <c r="I19" s="14">
        <f t="shared" si="1"/>
        <v>0</v>
      </c>
    </row>
    <row r="20" spans="1:9" x14ac:dyDescent="0.2">
      <c r="A20" s="11"/>
      <c r="B20" s="13"/>
      <c r="C20" s="21"/>
      <c r="D20" s="11"/>
      <c r="E20" s="21"/>
      <c r="F20" s="20"/>
      <c r="G20" s="14">
        <f>IFERROR((VLOOKUP(C20,'Parameters DO NOT CHANGE'!$A$2:$B$6,2,0)*D20*B20)/1000,0)</f>
        <v>0</v>
      </c>
      <c r="H20" s="14">
        <f>IFERROR((VLOOKUP(E20,'Parameters DO NOT CHANGE'!$A$2:$B$6,2,0)*F20*B20)/1000,0)</f>
        <v>0</v>
      </c>
      <c r="I20" s="14">
        <f t="shared" si="1"/>
        <v>0</v>
      </c>
    </row>
    <row r="21" spans="1:9" x14ac:dyDescent="0.2">
      <c r="A21" s="11"/>
      <c r="B21" s="13"/>
      <c r="C21" s="21"/>
      <c r="D21" s="11"/>
      <c r="E21" s="21"/>
      <c r="F21" s="20"/>
      <c r="G21" s="14">
        <f>IFERROR((VLOOKUP(C21,'Parameters DO NOT CHANGE'!$A$2:$B$6,2,0)*D21*B21)/1000,0)</f>
        <v>0</v>
      </c>
      <c r="H21" s="14">
        <f>IFERROR((VLOOKUP(E21,'Parameters DO NOT CHANGE'!$A$2:$B$6,2,0)*F21*B21)/1000,0)</f>
        <v>0</v>
      </c>
      <c r="I21" s="14">
        <f t="shared" si="1"/>
        <v>0</v>
      </c>
    </row>
    <row r="22" spans="1:9" x14ac:dyDescent="0.2">
      <c r="A22" s="11"/>
      <c r="B22" s="13"/>
      <c r="C22" s="21"/>
      <c r="D22" s="11"/>
      <c r="E22" s="21"/>
      <c r="F22" s="20"/>
      <c r="G22" s="14">
        <f>IFERROR((VLOOKUP(C22,'Parameters DO NOT CHANGE'!$A$2:$B$6,2,0)*D22*B22)/1000,0)</f>
        <v>0</v>
      </c>
      <c r="H22" s="14">
        <f>IFERROR((VLOOKUP(E22,'Parameters DO NOT CHANGE'!$A$2:$B$6,2,0)*F22*B22)/1000,0)</f>
        <v>0</v>
      </c>
      <c r="I22" s="14">
        <f t="shared" si="1"/>
        <v>0</v>
      </c>
    </row>
    <row r="23" spans="1:9" x14ac:dyDescent="0.2">
      <c r="A23" s="11"/>
      <c r="B23" s="13"/>
      <c r="C23" s="21"/>
      <c r="D23" s="11"/>
      <c r="E23" s="21"/>
      <c r="F23" s="20"/>
      <c r="G23" s="14">
        <f>IFERROR((VLOOKUP(C23,'Parameters DO NOT CHANGE'!$A$2:$B$6,2,0)*D23*B23)/1000,0)</f>
        <v>0</v>
      </c>
      <c r="H23" s="14">
        <f>IFERROR((VLOOKUP(E23,'Parameters DO NOT CHANGE'!$A$2:$B$6,2,0)*F23*B23)/1000,0)</f>
        <v>0</v>
      </c>
      <c r="I23" s="14">
        <f t="shared" si="1"/>
        <v>0</v>
      </c>
    </row>
    <row r="24" spans="1:9" x14ac:dyDescent="0.2">
      <c r="A24" s="11"/>
      <c r="B24" s="13"/>
      <c r="C24" s="21"/>
      <c r="D24" s="11"/>
      <c r="E24" s="21"/>
      <c r="F24" s="20"/>
      <c r="G24" s="14">
        <f>IFERROR((VLOOKUP(C24,'Parameters DO NOT CHANGE'!$A$2:$B$6,2,0)*D24*B24)/1000,0)</f>
        <v>0</v>
      </c>
      <c r="H24" s="14">
        <f>IFERROR((VLOOKUP(E24,'Parameters DO NOT CHANGE'!$A$2:$B$6,2,0)*F24*B24)/1000,0)</f>
        <v>0</v>
      </c>
      <c r="I24" s="14">
        <f t="shared" si="1"/>
        <v>0</v>
      </c>
    </row>
    <row r="25" spans="1:9" x14ac:dyDescent="0.2">
      <c r="A25" s="11"/>
      <c r="B25" s="13"/>
      <c r="C25" s="21"/>
      <c r="D25" s="11"/>
      <c r="E25" s="21"/>
      <c r="F25" s="20"/>
      <c r="G25" s="14">
        <f>IFERROR((VLOOKUP(C25,'Parameters DO NOT CHANGE'!$A$2:$B$6,2,0)*D25*B25)/1000,0)</f>
        <v>0</v>
      </c>
      <c r="H25" s="14">
        <f>IFERROR((VLOOKUP(E25,'Parameters DO NOT CHANGE'!$A$2:$B$6,2,0)*F25*B25)/1000,0)</f>
        <v>0</v>
      </c>
      <c r="I25" s="14">
        <f t="shared" si="1"/>
        <v>0</v>
      </c>
    </row>
    <row r="26" spans="1:9" x14ac:dyDescent="0.2">
      <c r="A26" s="11"/>
      <c r="B26" s="13"/>
      <c r="C26" s="21"/>
      <c r="D26" s="11"/>
      <c r="E26" s="21"/>
      <c r="F26" s="20"/>
      <c r="G26" s="14">
        <f>IFERROR((VLOOKUP(C26,'Parameters DO NOT CHANGE'!$A$2:$B$6,2,0)*D26*B26)/1000,0)</f>
        <v>0</v>
      </c>
      <c r="H26" s="14">
        <f>IFERROR((VLOOKUP(E26,'Parameters DO NOT CHANGE'!$A$2:$B$6,2,0)*F26*B26)/1000,0)</f>
        <v>0</v>
      </c>
      <c r="I26" s="14">
        <f t="shared" si="1"/>
        <v>0</v>
      </c>
    </row>
    <row r="27" spans="1:9" x14ac:dyDescent="0.2">
      <c r="A27" s="11"/>
      <c r="B27" s="13"/>
      <c r="C27" s="21"/>
      <c r="D27" s="11"/>
      <c r="E27" s="21"/>
      <c r="F27" s="20"/>
      <c r="G27" s="14">
        <f>IFERROR((VLOOKUP(C27,'Parameters DO NOT CHANGE'!$A$2:$B$6,2,0)*D27*B27)/1000,0)</f>
        <v>0</v>
      </c>
      <c r="H27" s="14">
        <f>IFERROR((VLOOKUP(E27,'Parameters DO NOT CHANGE'!$A$2:$B$6,2,0)*F27*B27)/1000,0)</f>
        <v>0</v>
      </c>
      <c r="I27" s="14">
        <f t="shared" si="1"/>
        <v>0</v>
      </c>
    </row>
    <row r="28" spans="1:9" x14ac:dyDescent="0.2">
      <c r="A28" s="11"/>
      <c r="B28" s="13"/>
      <c r="C28" s="21"/>
      <c r="D28" s="11"/>
      <c r="E28" s="21"/>
      <c r="F28" s="20"/>
      <c r="G28" s="14">
        <f>IFERROR((VLOOKUP(C28,'Parameters DO NOT CHANGE'!$A$2:$B$6,2,0)*D28*B28)/1000,0)</f>
        <v>0</v>
      </c>
      <c r="H28" s="14">
        <f>IFERROR((VLOOKUP(E28,'Parameters DO NOT CHANGE'!$A$2:$B$6,2,0)*F28*B28)/1000,0)</f>
        <v>0</v>
      </c>
      <c r="I28" s="14">
        <f t="shared" si="1"/>
        <v>0</v>
      </c>
    </row>
    <row r="29" spans="1:9" x14ac:dyDescent="0.2">
      <c r="A29" s="11"/>
      <c r="B29" s="13"/>
      <c r="C29" s="21"/>
      <c r="D29" s="11"/>
      <c r="E29" s="21"/>
      <c r="F29" s="20"/>
      <c r="G29" s="14">
        <f>IFERROR((VLOOKUP(C29,'Parameters DO NOT CHANGE'!$A$2:$B$6,2,0)*D29*B29)/1000,0)</f>
        <v>0</v>
      </c>
      <c r="H29" s="14">
        <f>IFERROR((VLOOKUP(E29,'Parameters DO NOT CHANGE'!$A$2:$B$6,2,0)*F29*B29)/1000,0)</f>
        <v>0</v>
      </c>
      <c r="I29" s="14">
        <f t="shared" si="1"/>
        <v>0</v>
      </c>
    </row>
    <row r="30" spans="1:9" x14ac:dyDescent="0.2">
      <c r="A30" s="11"/>
      <c r="B30" s="13"/>
      <c r="C30" s="21"/>
      <c r="D30" s="11"/>
      <c r="E30" s="21"/>
      <c r="F30" s="20"/>
      <c r="G30" s="14">
        <f>IFERROR((VLOOKUP(C30,'Parameters DO NOT CHANGE'!$A$2:$B$6,2,0)*D30*B30)/1000,0)</f>
        <v>0</v>
      </c>
      <c r="H30" s="14">
        <f>IFERROR((VLOOKUP(E30,'Parameters DO NOT CHANGE'!$A$2:$B$6,2,0)*F30*B30)/1000,0)</f>
        <v>0</v>
      </c>
      <c r="I30" s="14">
        <f t="shared" si="1"/>
        <v>0</v>
      </c>
    </row>
    <row r="31" spans="1:9" x14ac:dyDescent="0.2">
      <c r="A31" s="11"/>
      <c r="B31" s="13"/>
      <c r="C31" s="21"/>
      <c r="D31" s="11"/>
      <c r="E31" s="21"/>
      <c r="F31" s="20"/>
      <c r="G31" s="14">
        <f>IFERROR((VLOOKUP(C31,'Parameters DO NOT CHANGE'!$A$2:$B$6,2,0)*D31*B31)/1000,0)</f>
        <v>0</v>
      </c>
      <c r="H31" s="14">
        <f>IFERROR((VLOOKUP(E31,'Parameters DO NOT CHANGE'!$A$2:$B$6,2,0)*F31*B31)/1000,0)</f>
        <v>0</v>
      </c>
      <c r="I31" s="14">
        <f t="shared" si="1"/>
        <v>0</v>
      </c>
    </row>
    <row r="32" spans="1:9" x14ac:dyDescent="0.2">
      <c r="A32" s="11"/>
      <c r="B32" s="13"/>
      <c r="C32" s="21"/>
      <c r="D32" s="11"/>
      <c r="E32" s="21"/>
      <c r="F32" s="20"/>
      <c r="G32" s="14">
        <f>IFERROR((VLOOKUP(C32,'Parameters DO NOT CHANGE'!$A$2:$B$6,2,0)*D32*B32)/1000,0)</f>
        <v>0</v>
      </c>
      <c r="H32" s="14">
        <f>IFERROR((VLOOKUP(E32,'Parameters DO NOT CHANGE'!$A$2:$B$6,2,0)*F32*B32)/1000,0)</f>
        <v>0</v>
      </c>
      <c r="I32" s="14">
        <f t="shared" si="1"/>
        <v>0</v>
      </c>
    </row>
    <row r="33" spans="1:9" x14ac:dyDescent="0.2">
      <c r="A33" s="11"/>
      <c r="B33" s="13"/>
      <c r="C33" s="21"/>
      <c r="D33" s="11"/>
      <c r="E33" s="21"/>
      <c r="F33" s="20"/>
      <c r="G33" s="14">
        <f>IFERROR((VLOOKUP(C33,'Parameters DO NOT CHANGE'!$A$2:$B$6,2,0)*D33*B33)/1000,0)</f>
        <v>0</v>
      </c>
      <c r="H33" s="14">
        <f>IFERROR((VLOOKUP(E33,'Parameters DO NOT CHANGE'!$A$2:$B$6,2,0)*F33*B33)/1000,0)</f>
        <v>0</v>
      </c>
      <c r="I33" s="14">
        <f t="shared" si="1"/>
        <v>0</v>
      </c>
    </row>
    <row r="34" spans="1:9" x14ac:dyDescent="0.2">
      <c r="A34" s="11"/>
      <c r="B34" s="13"/>
      <c r="C34" s="21"/>
      <c r="D34" s="11"/>
      <c r="E34" s="21"/>
      <c r="F34" s="20"/>
      <c r="G34" s="14">
        <f>IFERROR((VLOOKUP(C34,'Parameters DO NOT CHANGE'!$A$2:$B$6,2,0)*D34*B34)/1000,0)</f>
        <v>0</v>
      </c>
      <c r="H34" s="14">
        <f>IFERROR((VLOOKUP(E34,'Parameters DO NOT CHANGE'!$A$2:$B$6,2,0)*F34*B34)/1000,0)</f>
        <v>0</v>
      </c>
      <c r="I34" s="14">
        <f t="shared" si="1"/>
        <v>0</v>
      </c>
    </row>
    <row r="35" spans="1:9" x14ac:dyDescent="0.2">
      <c r="A35" s="11"/>
      <c r="B35" s="13"/>
      <c r="C35" s="21"/>
      <c r="D35" s="11"/>
      <c r="E35" s="21"/>
      <c r="F35" s="20"/>
      <c r="G35" s="14">
        <f>IFERROR((VLOOKUP(C35,'Parameters DO NOT CHANGE'!$A$2:$B$6,2,0)*D35*B35)/1000,0)</f>
        <v>0</v>
      </c>
      <c r="H35" s="14">
        <f>IFERROR((VLOOKUP(E35,'Parameters DO NOT CHANGE'!$A$2:$B$6,2,0)*F35*B35)/1000,0)</f>
        <v>0</v>
      </c>
      <c r="I35" s="14">
        <f t="shared" si="1"/>
        <v>0</v>
      </c>
    </row>
    <row r="36" spans="1:9" x14ac:dyDescent="0.2">
      <c r="A36" s="11"/>
      <c r="B36" s="13"/>
      <c r="C36" s="21"/>
      <c r="D36" s="11"/>
      <c r="E36" s="21"/>
      <c r="F36" s="20"/>
      <c r="G36" s="14">
        <f>IFERROR((VLOOKUP(C36,'Parameters DO NOT CHANGE'!$A$2:$B$6,2,0)*D36*B36)/1000,0)</f>
        <v>0</v>
      </c>
      <c r="H36" s="14">
        <f>IFERROR((VLOOKUP(E36,'Parameters DO NOT CHANGE'!$A$2:$B$6,2,0)*F36*B36)/1000,0)</f>
        <v>0</v>
      </c>
      <c r="I36" s="14">
        <f t="shared" si="1"/>
        <v>0</v>
      </c>
    </row>
    <row r="37" spans="1:9" x14ac:dyDescent="0.2">
      <c r="A37" s="11"/>
      <c r="B37" s="13"/>
      <c r="C37" s="21"/>
      <c r="D37" s="11"/>
      <c r="E37" s="21"/>
      <c r="F37" s="20"/>
      <c r="G37" s="14">
        <f>IFERROR((VLOOKUP(C37,'Parameters DO NOT CHANGE'!$A$2:$B$6,2,0)*D37*B37)/1000,0)</f>
        <v>0</v>
      </c>
      <c r="H37" s="14">
        <f>IFERROR((VLOOKUP(E37,'Parameters DO NOT CHANGE'!$A$2:$B$6,2,0)*F37*B37)/1000,0)</f>
        <v>0</v>
      </c>
      <c r="I37" s="14">
        <f t="shared" si="1"/>
        <v>0</v>
      </c>
    </row>
    <row r="38" spans="1:9" x14ac:dyDescent="0.2">
      <c r="A38" s="11"/>
      <c r="B38" s="13"/>
      <c r="C38" s="21"/>
      <c r="D38" s="11"/>
      <c r="E38" s="21"/>
      <c r="F38" s="20"/>
      <c r="G38" s="14">
        <f>IFERROR((VLOOKUP(C38,'Parameters DO NOT CHANGE'!$A$2:$B$6,2,0)*D38*B38)/1000,0)</f>
        <v>0</v>
      </c>
      <c r="H38" s="14">
        <f>IFERROR((VLOOKUP(E38,'Parameters DO NOT CHANGE'!$A$2:$B$6,2,0)*F38*B38)/1000,0)</f>
        <v>0</v>
      </c>
      <c r="I38" s="14">
        <f t="shared" si="1"/>
        <v>0</v>
      </c>
    </row>
    <row r="39" spans="1:9" x14ac:dyDescent="0.2">
      <c r="A39" s="11"/>
      <c r="B39" s="13"/>
      <c r="C39" s="21"/>
      <c r="D39" s="11"/>
      <c r="E39" s="21"/>
      <c r="F39" s="20"/>
      <c r="G39" s="14">
        <f>IFERROR((VLOOKUP(C39,'Parameters DO NOT CHANGE'!$A$2:$B$6,2,0)*D39*B39)/1000,0)</f>
        <v>0</v>
      </c>
      <c r="H39" s="14">
        <f>IFERROR((VLOOKUP(E39,'Parameters DO NOT CHANGE'!$A$2:$B$6,2,0)*F39*B39)/1000,0)</f>
        <v>0</v>
      </c>
      <c r="I39" s="14">
        <f t="shared" si="1"/>
        <v>0</v>
      </c>
    </row>
    <row r="40" spans="1:9" x14ac:dyDescent="0.2">
      <c r="A40" s="11"/>
      <c r="B40" s="13"/>
      <c r="C40" s="21"/>
      <c r="D40" s="11"/>
      <c r="E40" s="21"/>
      <c r="F40" s="20"/>
      <c r="G40" s="14">
        <f>IFERROR((VLOOKUP(C40,'Parameters DO NOT CHANGE'!$A$2:$B$6,2,0)*D40*B40)/1000,0)</f>
        <v>0</v>
      </c>
      <c r="H40" s="14">
        <f>IFERROR((VLOOKUP(E40,'Parameters DO NOT CHANGE'!$A$2:$B$6,2,0)*F40*B40)/1000,0)</f>
        <v>0</v>
      </c>
      <c r="I40" s="14">
        <f t="shared" si="1"/>
        <v>0</v>
      </c>
    </row>
    <row r="41" spans="1:9" x14ac:dyDescent="0.2">
      <c r="A41" s="11"/>
      <c r="B41" s="13"/>
      <c r="C41" s="21"/>
      <c r="D41" s="11"/>
      <c r="E41" s="21"/>
      <c r="F41" s="20"/>
      <c r="G41" s="14">
        <f>IFERROR((VLOOKUP(C41,'Parameters DO NOT CHANGE'!$A$2:$B$6,2,0)*D41*B41)/1000,0)</f>
        <v>0</v>
      </c>
      <c r="H41" s="14">
        <f>IFERROR((VLOOKUP(E41,'Parameters DO NOT CHANGE'!$A$2:$B$6,2,0)*F41*B41)/1000,0)</f>
        <v>0</v>
      </c>
      <c r="I41" s="14">
        <f t="shared" si="1"/>
        <v>0</v>
      </c>
    </row>
    <row r="42" spans="1:9" x14ac:dyDescent="0.2">
      <c r="A42" s="11"/>
      <c r="B42" s="13"/>
      <c r="C42" s="21"/>
      <c r="D42" s="11"/>
      <c r="E42" s="21"/>
      <c r="F42" s="20"/>
      <c r="G42" s="14">
        <f>IFERROR((VLOOKUP(C42,'Parameters DO NOT CHANGE'!$A$2:$B$6,2,0)*D42*B42)/1000,0)</f>
        <v>0</v>
      </c>
      <c r="H42" s="14">
        <f>IFERROR((VLOOKUP(E42,'Parameters DO NOT CHANGE'!$A$2:$B$6,2,0)*F42*B42)/1000,0)</f>
        <v>0</v>
      </c>
      <c r="I42" s="14">
        <f t="shared" si="1"/>
        <v>0</v>
      </c>
    </row>
    <row r="43" spans="1:9" x14ac:dyDescent="0.2">
      <c r="A43" s="11"/>
      <c r="B43" s="13"/>
      <c r="C43" s="21"/>
      <c r="D43" s="11"/>
      <c r="E43" s="21"/>
      <c r="F43" s="20"/>
      <c r="G43" s="14">
        <f>IFERROR((VLOOKUP(C43,'Parameters DO NOT CHANGE'!$A$2:$B$6,2,0)*D43*B43)/1000,0)</f>
        <v>0</v>
      </c>
      <c r="H43" s="14">
        <f>IFERROR((VLOOKUP(E43,'Parameters DO NOT CHANGE'!$A$2:$B$6,2,0)*F43*B43)/1000,0)</f>
        <v>0</v>
      </c>
      <c r="I43" s="14">
        <f t="shared" si="1"/>
        <v>0</v>
      </c>
    </row>
    <row r="44" spans="1:9" x14ac:dyDescent="0.2">
      <c r="A44" s="11"/>
      <c r="B44" s="13"/>
      <c r="C44" s="21"/>
      <c r="D44" s="11"/>
      <c r="E44" s="21"/>
      <c r="F44" s="20"/>
      <c r="G44" s="14">
        <f>IFERROR((VLOOKUP(C44,'Parameters DO NOT CHANGE'!$A$2:$B$6,2,0)*D44*B44)/1000,0)</f>
        <v>0</v>
      </c>
      <c r="H44" s="14">
        <f>IFERROR((VLOOKUP(E44,'Parameters DO NOT CHANGE'!$A$2:$B$6,2,0)*F44*B44)/1000,0)</f>
        <v>0</v>
      </c>
      <c r="I44" s="14">
        <f t="shared" si="1"/>
        <v>0</v>
      </c>
    </row>
    <row r="45" spans="1:9" x14ac:dyDescent="0.2">
      <c r="A45" s="11"/>
      <c r="B45" s="13"/>
      <c r="C45" s="21"/>
      <c r="D45" s="11"/>
      <c r="E45" s="21"/>
      <c r="F45" s="20"/>
      <c r="G45" s="14">
        <f>IFERROR((VLOOKUP(C45,'Parameters DO NOT CHANGE'!$A$2:$B$6,2,0)*D45*B45)/1000,0)</f>
        <v>0</v>
      </c>
      <c r="H45" s="14">
        <f>IFERROR((VLOOKUP(E45,'Parameters DO NOT CHANGE'!$A$2:$B$6,2,0)*F45*B45)/1000,0)</f>
        <v>0</v>
      </c>
      <c r="I45" s="14">
        <f t="shared" si="1"/>
        <v>0</v>
      </c>
    </row>
    <row r="46" spans="1:9" x14ac:dyDescent="0.2">
      <c r="A46" s="11"/>
      <c r="B46" s="13"/>
      <c r="C46" s="21"/>
      <c r="D46" s="11"/>
      <c r="E46" s="21"/>
      <c r="F46" s="20"/>
      <c r="G46" s="14">
        <f>IFERROR((VLOOKUP(C46,'Parameters DO NOT CHANGE'!$A$2:$B$6,2,0)*D46*B46)/1000,0)</f>
        <v>0</v>
      </c>
      <c r="H46" s="14">
        <f>IFERROR((VLOOKUP(E46,'Parameters DO NOT CHANGE'!$A$2:$B$6,2,0)*F46*B46)/1000,0)</f>
        <v>0</v>
      </c>
      <c r="I46" s="14">
        <f t="shared" si="1"/>
        <v>0</v>
      </c>
    </row>
    <row r="47" spans="1:9" x14ac:dyDescent="0.2">
      <c r="A47" s="11"/>
      <c r="B47" s="13"/>
      <c r="C47" s="21"/>
      <c r="D47" s="11"/>
      <c r="E47" s="21"/>
      <c r="F47" s="20"/>
      <c r="G47" s="14">
        <f>IFERROR((VLOOKUP(C47,'Parameters DO NOT CHANGE'!$A$2:$B$6,2,0)*D47*B47)/1000,0)</f>
        <v>0</v>
      </c>
      <c r="H47" s="14">
        <f>IFERROR((VLOOKUP(E47,'Parameters DO NOT CHANGE'!$A$2:$B$6,2,0)*F47*B47)/1000,0)</f>
        <v>0</v>
      </c>
      <c r="I47" s="14">
        <f t="shared" si="1"/>
        <v>0</v>
      </c>
    </row>
    <row r="48" spans="1:9" x14ac:dyDescent="0.2">
      <c r="A48" s="11"/>
      <c r="B48" s="13"/>
      <c r="C48" s="21"/>
      <c r="D48" s="11"/>
      <c r="E48" s="21"/>
      <c r="F48" s="20"/>
      <c r="G48" s="14">
        <f>IFERROR((VLOOKUP(C48,'Parameters DO NOT CHANGE'!$A$2:$B$6,2,0)*D48*B48)/1000,0)</f>
        <v>0</v>
      </c>
      <c r="H48" s="14">
        <f>IFERROR((VLOOKUP(E48,'Parameters DO NOT CHANGE'!$A$2:$B$6,2,0)*F48*B48)/1000,0)</f>
        <v>0</v>
      </c>
      <c r="I48" s="14">
        <f t="shared" si="1"/>
        <v>0</v>
      </c>
    </row>
    <row r="49" spans="1:9" x14ac:dyDescent="0.2">
      <c r="A49" s="11"/>
      <c r="B49" s="13"/>
      <c r="C49" s="21"/>
      <c r="D49" s="11"/>
      <c r="E49" s="21"/>
      <c r="F49" s="20"/>
      <c r="G49" s="14">
        <f>IFERROR((VLOOKUP(C49,'Parameters DO NOT CHANGE'!$A$2:$B$6,2,0)*D49*B49)/1000,0)</f>
        <v>0</v>
      </c>
      <c r="H49" s="14">
        <f>IFERROR((VLOOKUP(E49,'Parameters DO NOT CHANGE'!$A$2:$B$6,2,0)*F49*B49)/1000,0)</f>
        <v>0</v>
      </c>
      <c r="I49" s="14">
        <f t="shared" si="1"/>
        <v>0</v>
      </c>
    </row>
    <row r="50" spans="1:9" x14ac:dyDescent="0.2">
      <c r="A50" s="11"/>
      <c r="B50" s="13"/>
      <c r="C50" s="21"/>
      <c r="D50" s="11"/>
      <c r="E50" s="21"/>
      <c r="F50" s="20"/>
      <c r="G50" s="14">
        <f>IFERROR((VLOOKUP(C50,'Parameters DO NOT CHANGE'!$A$2:$B$6,2,0)*D50*B50)/1000,0)</f>
        <v>0</v>
      </c>
      <c r="H50" s="14">
        <f>IFERROR((VLOOKUP(E50,'Parameters DO NOT CHANGE'!$A$2:$B$6,2,0)*F50*B50)/1000,0)</f>
        <v>0</v>
      </c>
      <c r="I50" s="14">
        <f t="shared" si="1"/>
        <v>0</v>
      </c>
    </row>
    <row r="51" spans="1:9" x14ac:dyDescent="0.2">
      <c r="A51" s="11"/>
      <c r="B51" s="13"/>
      <c r="C51" s="21"/>
      <c r="D51" s="11"/>
      <c r="E51" s="21"/>
      <c r="F51" s="20"/>
      <c r="G51" s="14">
        <f>IFERROR((VLOOKUP(C51,'Parameters DO NOT CHANGE'!$A$2:$B$6,2,0)*D51*B51)/1000,0)</f>
        <v>0</v>
      </c>
      <c r="H51" s="14">
        <f>IFERROR((VLOOKUP(E51,'Parameters DO NOT CHANGE'!$A$2:$B$6,2,0)*F51*B51)/1000,0)</f>
        <v>0</v>
      </c>
      <c r="I51" s="14">
        <f t="shared" si="1"/>
        <v>0</v>
      </c>
    </row>
    <row r="52" spans="1:9" x14ac:dyDescent="0.2">
      <c r="A52" s="11"/>
      <c r="B52" s="13"/>
      <c r="C52" s="21"/>
      <c r="D52" s="11"/>
      <c r="E52" s="21"/>
      <c r="F52" s="20"/>
      <c r="G52" s="14">
        <f>IFERROR((VLOOKUP(C52,'Parameters DO NOT CHANGE'!$A$2:$B$6,2,0)*D52*B52)/1000,0)</f>
        <v>0</v>
      </c>
      <c r="H52" s="14">
        <f>IFERROR((VLOOKUP(E52,'Parameters DO NOT CHANGE'!$A$2:$B$6,2,0)*F52*B52)/1000,0)</f>
        <v>0</v>
      </c>
      <c r="I52" s="14">
        <f t="shared" si="1"/>
        <v>0</v>
      </c>
    </row>
    <row r="53" spans="1:9" x14ac:dyDescent="0.2">
      <c r="A53" s="11"/>
      <c r="B53" s="13"/>
      <c r="C53" s="21"/>
      <c r="D53" s="11"/>
      <c r="E53" s="21"/>
      <c r="F53" s="20"/>
      <c r="G53" s="14">
        <f>IFERROR((VLOOKUP(C53,'Parameters DO NOT CHANGE'!$A$2:$B$6,2,0)*D53*B53)/1000,0)</f>
        <v>0</v>
      </c>
      <c r="H53" s="14">
        <f>IFERROR((VLOOKUP(E53,'Parameters DO NOT CHANGE'!$A$2:$B$6,2,0)*F53*B53)/1000,0)</f>
        <v>0</v>
      </c>
      <c r="I53" s="14">
        <f t="shared" si="1"/>
        <v>0</v>
      </c>
    </row>
    <row r="54" spans="1:9" x14ac:dyDescent="0.2">
      <c r="A54" s="11"/>
      <c r="B54" s="13"/>
      <c r="C54" s="21"/>
      <c r="D54" s="11"/>
      <c r="E54" s="21"/>
      <c r="F54" s="20"/>
      <c r="G54" s="14">
        <f>IFERROR((VLOOKUP(C54,'Parameters DO NOT CHANGE'!$A$2:$B$6,2,0)*D54*B54)/1000,0)</f>
        <v>0</v>
      </c>
      <c r="H54" s="14">
        <f>IFERROR((VLOOKUP(E54,'Parameters DO NOT CHANGE'!$A$2:$B$6,2,0)*F54*B54)/1000,0)</f>
        <v>0</v>
      </c>
      <c r="I54" s="14">
        <f t="shared" si="1"/>
        <v>0</v>
      </c>
    </row>
    <row r="55" spans="1:9" x14ac:dyDescent="0.2">
      <c r="A55" s="11"/>
      <c r="B55" s="13"/>
      <c r="C55" s="21"/>
      <c r="D55" s="11"/>
      <c r="E55" s="21"/>
      <c r="F55" s="20"/>
      <c r="G55" s="14">
        <f>IFERROR((VLOOKUP(C55,'Parameters DO NOT CHANGE'!$A$2:$B$6,2,0)*D55*B55)/1000,0)</f>
        <v>0</v>
      </c>
      <c r="H55" s="14">
        <f>IFERROR((VLOOKUP(E55,'Parameters DO NOT CHANGE'!$A$2:$B$6,2,0)*F55*B55)/1000,0)</f>
        <v>0</v>
      </c>
      <c r="I55" s="14">
        <f t="shared" si="1"/>
        <v>0</v>
      </c>
    </row>
    <row r="56" spans="1:9" x14ac:dyDescent="0.2">
      <c r="A56" s="11"/>
      <c r="B56" s="13"/>
      <c r="C56" s="21"/>
      <c r="D56" s="11"/>
      <c r="E56" s="21"/>
      <c r="F56" s="20"/>
      <c r="G56" s="14">
        <f>IFERROR((VLOOKUP(C56,'Parameters DO NOT CHANGE'!$A$2:$B$6,2,0)*D56*B56)/1000,0)</f>
        <v>0</v>
      </c>
      <c r="H56" s="14">
        <f>IFERROR((VLOOKUP(E56,'Parameters DO NOT CHANGE'!$A$2:$B$6,2,0)*F56*B56)/1000,0)</f>
        <v>0</v>
      </c>
      <c r="I56" s="14">
        <f t="shared" si="1"/>
        <v>0</v>
      </c>
    </row>
    <row r="57" spans="1:9" x14ac:dyDescent="0.2">
      <c r="A57" s="11"/>
      <c r="B57" s="13"/>
      <c r="C57" s="21"/>
      <c r="D57" s="11"/>
      <c r="E57" s="21"/>
      <c r="F57" s="20"/>
      <c r="G57" s="14">
        <f>IFERROR((VLOOKUP(C57,'Parameters DO NOT CHANGE'!$A$2:$B$6,2,0)*D57*B57)/1000,0)</f>
        <v>0</v>
      </c>
      <c r="H57" s="14">
        <f>IFERROR((VLOOKUP(E57,'Parameters DO NOT CHANGE'!$A$2:$B$6,2,0)*F57*B57)/1000,0)</f>
        <v>0</v>
      </c>
      <c r="I57" s="14">
        <f t="shared" si="1"/>
        <v>0</v>
      </c>
    </row>
    <row r="58" spans="1:9" x14ac:dyDescent="0.2">
      <c r="A58" s="11"/>
      <c r="B58" s="13"/>
      <c r="C58" s="21"/>
      <c r="D58" s="11"/>
      <c r="E58" s="21"/>
      <c r="F58" s="20"/>
      <c r="G58" s="14">
        <f>IFERROR((VLOOKUP(C58,'Parameters DO NOT CHANGE'!$A$2:$B$6,2,0)*D58*B58)/1000,0)</f>
        <v>0</v>
      </c>
      <c r="H58" s="14">
        <f>IFERROR((VLOOKUP(E58,'Parameters DO NOT CHANGE'!$A$2:$B$6,2,0)*F58*B58)/1000,0)</f>
        <v>0</v>
      </c>
      <c r="I58" s="14">
        <f t="shared" si="1"/>
        <v>0</v>
      </c>
    </row>
    <row r="59" spans="1:9" x14ac:dyDescent="0.2">
      <c r="A59" s="11"/>
      <c r="B59" s="13"/>
      <c r="C59" s="21"/>
      <c r="D59" s="11"/>
      <c r="E59" s="21"/>
      <c r="F59" s="20"/>
      <c r="G59" s="14">
        <f>IFERROR((VLOOKUP(C59,'Parameters DO NOT CHANGE'!$A$2:$B$6,2,0)*D59*B59)/1000,0)</f>
        <v>0</v>
      </c>
      <c r="H59" s="14">
        <f>IFERROR((VLOOKUP(E59,'Parameters DO NOT CHANGE'!$A$2:$B$6,2,0)*F59*B59)/1000,0)</f>
        <v>0</v>
      </c>
      <c r="I59" s="14">
        <f t="shared" si="1"/>
        <v>0</v>
      </c>
    </row>
    <row r="60" spans="1:9" x14ac:dyDescent="0.2">
      <c r="A60" s="11"/>
      <c r="B60" s="13"/>
      <c r="C60" s="21"/>
      <c r="D60" s="11"/>
      <c r="E60" s="21"/>
      <c r="F60" s="20"/>
      <c r="G60" s="14">
        <f>IFERROR((VLOOKUP(C60,'Parameters DO NOT CHANGE'!$A$2:$B$6,2,0)*D60*B60)/1000,0)</f>
        <v>0</v>
      </c>
      <c r="H60" s="14">
        <f>IFERROR((VLOOKUP(E60,'Parameters DO NOT CHANGE'!$A$2:$B$6,2,0)*F60*B60)/1000,0)</f>
        <v>0</v>
      </c>
      <c r="I60" s="14">
        <f t="shared" si="1"/>
        <v>0</v>
      </c>
    </row>
    <row r="61" spans="1:9" x14ac:dyDescent="0.2">
      <c r="A61" s="11"/>
      <c r="B61" s="13"/>
      <c r="C61" s="21"/>
      <c r="D61" s="11"/>
      <c r="E61" s="21"/>
      <c r="F61" s="20"/>
      <c r="G61" s="14">
        <f>IFERROR((VLOOKUP(C61,'Parameters DO NOT CHANGE'!$A$2:$B$6,2,0)*D61*B61)/1000,0)</f>
        <v>0</v>
      </c>
      <c r="H61" s="14">
        <f>IFERROR((VLOOKUP(E61,'Parameters DO NOT CHANGE'!$A$2:$B$6,2,0)*F61*B61)/1000,0)</f>
        <v>0</v>
      </c>
      <c r="I61" s="14">
        <f t="shared" si="1"/>
        <v>0</v>
      </c>
    </row>
    <row r="62" spans="1:9" x14ac:dyDescent="0.2">
      <c r="A62" s="11"/>
      <c r="B62" s="13"/>
      <c r="C62" s="21"/>
      <c r="D62" s="11"/>
      <c r="E62" s="21"/>
      <c r="F62" s="20"/>
      <c r="G62" s="14">
        <f>IFERROR((VLOOKUP(C62,'Parameters DO NOT CHANGE'!$A$2:$B$6,2,0)*D62*B62)/1000,0)</f>
        <v>0</v>
      </c>
      <c r="H62" s="14">
        <f>IFERROR((VLOOKUP(E62,'Parameters DO NOT CHANGE'!$A$2:$B$6,2,0)*F62*B62)/1000,0)</f>
        <v>0</v>
      </c>
      <c r="I62" s="14">
        <f t="shared" si="1"/>
        <v>0</v>
      </c>
    </row>
    <row r="63" spans="1:9" x14ac:dyDescent="0.2">
      <c r="A63" s="11"/>
      <c r="B63" s="13"/>
      <c r="C63" s="21"/>
      <c r="D63" s="11"/>
      <c r="E63" s="21"/>
      <c r="F63" s="20"/>
      <c r="G63" s="14">
        <f>IFERROR((VLOOKUP(C63,'Parameters DO NOT CHANGE'!$A$2:$B$6,2,0)*D63*B63)/1000,0)</f>
        <v>0</v>
      </c>
      <c r="H63" s="14">
        <f>IFERROR((VLOOKUP(E63,'Parameters DO NOT CHANGE'!$A$2:$B$6,2,0)*F63*B63)/1000,0)</f>
        <v>0</v>
      </c>
      <c r="I63" s="14">
        <f t="shared" si="1"/>
        <v>0</v>
      </c>
    </row>
    <row r="64" spans="1:9" x14ac:dyDescent="0.2">
      <c r="A64" s="11"/>
      <c r="B64" s="13"/>
      <c r="C64" s="21"/>
      <c r="D64" s="11"/>
      <c r="E64" s="21"/>
      <c r="F64" s="20"/>
      <c r="G64" s="14">
        <f>IFERROR((VLOOKUP(C64,'Parameters DO NOT CHANGE'!$A$2:$B$6,2,0)*D64*B64)/1000,0)</f>
        <v>0</v>
      </c>
      <c r="H64" s="14">
        <f>IFERROR((VLOOKUP(E64,'Parameters DO NOT CHANGE'!$A$2:$B$6,2,0)*F64*B64)/1000,0)</f>
        <v>0</v>
      </c>
      <c r="I64" s="14">
        <f t="shared" si="1"/>
        <v>0</v>
      </c>
    </row>
    <row r="65" spans="1:9" x14ac:dyDescent="0.2">
      <c r="A65" s="11"/>
      <c r="B65" s="13"/>
      <c r="C65" s="21"/>
      <c r="D65" s="11"/>
      <c r="E65" s="21"/>
      <c r="F65" s="20"/>
      <c r="G65" s="14">
        <f>IFERROR((VLOOKUP(C65,'Parameters DO NOT CHANGE'!$A$2:$B$6,2,0)*D65*B65)/1000,0)</f>
        <v>0</v>
      </c>
      <c r="H65" s="14">
        <f>IFERROR((VLOOKUP(E65,'Parameters DO NOT CHANGE'!$A$2:$B$6,2,0)*F65*B65)/1000,0)</f>
        <v>0</v>
      </c>
      <c r="I65" s="14">
        <f t="shared" si="1"/>
        <v>0</v>
      </c>
    </row>
    <row r="66" spans="1:9" x14ac:dyDescent="0.2">
      <c r="A66" s="11"/>
      <c r="B66" s="13"/>
      <c r="C66" s="21"/>
      <c r="D66" s="11"/>
      <c r="E66" s="21"/>
      <c r="F66" s="20"/>
      <c r="G66" s="14">
        <f>IFERROR((VLOOKUP(C66,'Parameters DO NOT CHANGE'!$A$2:$B$6,2,0)*D66*B66)/1000,0)</f>
        <v>0</v>
      </c>
      <c r="H66" s="14">
        <f>IFERROR((VLOOKUP(E66,'Parameters DO NOT CHANGE'!$A$2:$B$6,2,0)*F66*B66)/1000,0)</f>
        <v>0</v>
      </c>
      <c r="I66" s="14">
        <f t="shared" si="1"/>
        <v>0</v>
      </c>
    </row>
    <row r="67" spans="1:9" x14ac:dyDescent="0.2">
      <c r="A67" s="11"/>
      <c r="B67" s="13"/>
      <c r="C67" s="21"/>
      <c r="D67" s="11"/>
      <c r="E67" s="21"/>
      <c r="F67" s="20"/>
      <c r="G67" s="14">
        <f>IFERROR((VLOOKUP(C67,'Parameters DO NOT CHANGE'!$A$2:$B$6,2,0)*D67*B67)/1000,0)</f>
        <v>0</v>
      </c>
      <c r="H67" s="14">
        <f>IFERROR((VLOOKUP(E67,'Parameters DO NOT CHANGE'!$A$2:$B$6,2,0)*F67*B67)/1000,0)</f>
        <v>0</v>
      </c>
      <c r="I67" s="14">
        <f t="shared" ref="I67:I130" si="2">G67-H67</f>
        <v>0</v>
      </c>
    </row>
    <row r="68" spans="1:9" x14ac:dyDescent="0.2">
      <c r="A68" s="11"/>
      <c r="B68" s="13"/>
      <c r="C68" s="21"/>
      <c r="D68" s="11"/>
      <c r="E68" s="21"/>
      <c r="F68" s="20"/>
      <c r="G68" s="14">
        <f>IFERROR((VLOOKUP(C68,'Parameters DO NOT CHANGE'!$A$2:$B$6,2,0)*D68*B68)/1000,0)</f>
        <v>0</v>
      </c>
      <c r="H68" s="14">
        <f>IFERROR((VLOOKUP(E68,'Parameters DO NOT CHANGE'!$A$2:$B$6,2,0)*F68*B68)/1000,0)</f>
        <v>0</v>
      </c>
      <c r="I68" s="14">
        <f t="shared" si="2"/>
        <v>0</v>
      </c>
    </row>
    <row r="69" spans="1:9" x14ac:dyDescent="0.2">
      <c r="A69" s="11"/>
      <c r="B69" s="13"/>
      <c r="C69" s="21"/>
      <c r="D69" s="11"/>
      <c r="E69" s="21"/>
      <c r="F69" s="20"/>
      <c r="G69" s="14">
        <f>IFERROR((VLOOKUP(C69,'Parameters DO NOT CHANGE'!$A$2:$B$6,2,0)*D69*B69)/1000,0)</f>
        <v>0</v>
      </c>
      <c r="H69" s="14">
        <f>IFERROR((VLOOKUP(E69,'Parameters DO NOT CHANGE'!$A$2:$B$6,2,0)*F69*B69)/1000,0)</f>
        <v>0</v>
      </c>
      <c r="I69" s="14">
        <f t="shared" si="2"/>
        <v>0</v>
      </c>
    </row>
    <row r="70" spans="1:9" x14ac:dyDescent="0.2">
      <c r="A70" s="11"/>
      <c r="B70" s="13"/>
      <c r="C70" s="21"/>
      <c r="D70" s="11"/>
      <c r="E70" s="21"/>
      <c r="F70" s="20"/>
      <c r="G70" s="14">
        <f>IFERROR((VLOOKUP(C70,'Parameters DO NOT CHANGE'!$A$2:$B$6,2,0)*D70*B70)/1000,0)</f>
        <v>0</v>
      </c>
      <c r="H70" s="14">
        <f>IFERROR((VLOOKUP(E70,'Parameters DO NOT CHANGE'!$A$2:$B$6,2,0)*F70*B70)/1000,0)</f>
        <v>0</v>
      </c>
      <c r="I70" s="14">
        <f t="shared" si="2"/>
        <v>0</v>
      </c>
    </row>
    <row r="71" spans="1:9" x14ac:dyDescent="0.2">
      <c r="A71" s="11"/>
      <c r="B71" s="13"/>
      <c r="C71" s="21"/>
      <c r="D71" s="11"/>
      <c r="E71" s="21"/>
      <c r="F71" s="20"/>
      <c r="G71" s="14">
        <f>IFERROR((VLOOKUP(C71,'Parameters DO NOT CHANGE'!$A$2:$B$6,2,0)*D71*B71)/1000,0)</f>
        <v>0</v>
      </c>
      <c r="H71" s="14">
        <f>IFERROR((VLOOKUP(E71,'Parameters DO NOT CHANGE'!$A$2:$B$6,2,0)*F71*B71)/1000,0)</f>
        <v>0</v>
      </c>
      <c r="I71" s="14">
        <f t="shared" si="2"/>
        <v>0</v>
      </c>
    </row>
    <row r="72" spans="1:9" x14ac:dyDescent="0.2">
      <c r="A72" s="11"/>
      <c r="B72" s="13"/>
      <c r="C72" s="21"/>
      <c r="D72" s="11"/>
      <c r="E72" s="21"/>
      <c r="F72" s="20"/>
      <c r="G72" s="14">
        <f>IFERROR((VLOOKUP(C72,'Parameters DO NOT CHANGE'!$A$2:$B$6,2,0)*D72*B72)/1000,0)</f>
        <v>0</v>
      </c>
      <c r="H72" s="14">
        <f>IFERROR((VLOOKUP(E72,'Parameters DO NOT CHANGE'!$A$2:$B$6,2,0)*F72*B72)/1000,0)</f>
        <v>0</v>
      </c>
      <c r="I72" s="14">
        <f t="shared" si="2"/>
        <v>0</v>
      </c>
    </row>
    <row r="73" spans="1:9" x14ac:dyDescent="0.2">
      <c r="A73" s="11"/>
      <c r="B73" s="13"/>
      <c r="C73" s="21"/>
      <c r="D73" s="11"/>
      <c r="E73" s="21"/>
      <c r="F73" s="20"/>
      <c r="G73" s="14">
        <f>IFERROR((VLOOKUP(C73,'Parameters DO NOT CHANGE'!$A$2:$B$6,2,0)*D73*B73)/1000,0)</f>
        <v>0</v>
      </c>
      <c r="H73" s="14">
        <f>IFERROR((VLOOKUP(E73,'Parameters DO NOT CHANGE'!$A$2:$B$6,2,0)*F73*B73)/1000,0)</f>
        <v>0</v>
      </c>
      <c r="I73" s="14">
        <f t="shared" si="2"/>
        <v>0</v>
      </c>
    </row>
    <row r="74" spans="1:9" x14ac:dyDescent="0.2">
      <c r="A74" s="11"/>
      <c r="B74" s="13"/>
      <c r="C74" s="21"/>
      <c r="D74" s="11"/>
      <c r="E74" s="21"/>
      <c r="F74" s="20"/>
      <c r="G74" s="14">
        <f>IFERROR((VLOOKUP(C74,'Parameters DO NOT CHANGE'!$A$2:$B$6,2,0)*D74*B74)/1000,0)</f>
        <v>0</v>
      </c>
      <c r="H74" s="14">
        <f>IFERROR((VLOOKUP(E74,'Parameters DO NOT CHANGE'!$A$2:$B$6,2,0)*F74*B74)/1000,0)</f>
        <v>0</v>
      </c>
      <c r="I74" s="14">
        <f t="shared" si="2"/>
        <v>0</v>
      </c>
    </row>
    <row r="75" spans="1:9" x14ac:dyDescent="0.2">
      <c r="A75" s="11"/>
      <c r="B75" s="13"/>
      <c r="C75" s="21"/>
      <c r="D75" s="11"/>
      <c r="E75" s="21"/>
      <c r="F75" s="20"/>
      <c r="G75" s="14">
        <f>IFERROR((VLOOKUP(C75,'Parameters DO NOT CHANGE'!$A$2:$B$6,2,0)*D75*B75)/1000,0)</f>
        <v>0</v>
      </c>
      <c r="H75" s="14">
        <f>IFERROR((VLOOKUP(E75,'Parameters DO NOT CHANGE'!$A$2:$B$6,2,0)*F75*B75)/1000,0)</f>
        <v>0</v>
      </c>
      <c r="I75" s="14">
        <f t="shared" si="2"/>
        <v>0</v>
      </c>
    </row>
    <row r="76" spans="1:9" x14ac:dyDescent="0.2">
      <c r="A76" s="11"/>
      <c r="B76" s="13"/>
      <c r="C76" s="21"/>
      <c r="D76" s="11"/>
      <c r="E76" s="21"/>
      <c r="F76" s="20"/>
      <c r="G76" s="14">
        <f>IFERROR((VLOOKUP(C76,'Parameters DO NOT CHANGE'!$A$2:$B$6,2,0)*D76*B76)/1000,0)</f>
        <v>0</v>
      </c>
      <c r="H76" s="14">
        <f>IFERROR((VLOOKUP(E76,'Parameters DO NOT CHANGE'!$A$2:$B$6,2,0)*F76*B76)/1000,0)</f>
        <v>0</v>
      </c>
      <c r="I76" s="14">
        <f t="shared" si="2"/>
        <v>0</v>
      </c>
    </row>
    <row r="77" spans="1:9" x14ac:dyDescent="0.2">
      <c r="A77" s="11"/>
      <c r="B77" s="13"/>
      <c r="C77" s="21"/>
      <c r="D77" s="11"/>
      <c r="E77" s="21"/>
      <c r="F77" s="20"/>
      <c r="G77" s="14">
        <f>IFERROR((VLOOKUP(C77,'Parameters DO NOT CHANGE'!$A$2:$B$6,2,0)*D77*B77)/1000,0)</f>
        <v>0</v>
      </c>
      <c r="H77" s="14">
        <f>IFERROR((VLOOKUP(E77,'Parameters DO NOT CHANGE'!$A$2:$B$6,2,0)*F77*B77)/1000,0)</f>
        <v>0</v>
      </c>
      <c r="I77" s="14">
        <f t="shared" si="2"/>
        <v>0</v>
      </c>
    </row>
    <row r="78" spans="1:9" x14ac:dyDescent="0.2">
      <c r="A78" s="11"/>
      <c r="B78" s="13"/>
      <c r="C78" s="21"/>
      <c r="D78" s="11"/>
      <c r="E78" s="21"/>
      <c r="F78" s="20"/>
      <c r="G78" s="14">
        <f>IFERROR((VLOOKUP(C78,'Parameters DO NOT CHANGE'!$A$2:$B$6,2,0)*D78*B78)/1000,0)</f>
        <v>0</v>
      </c>
      <c r="H78" s="14">
        <f>IFERROR((VLOOKUP(E78,'Parameters DO NOT CHANGE'!$A$2:$B$6,2,0)*F78*B78)/1000,0)</f>
        <v>0</v>
      </c>
      <c r="I78" s="14">
        <f t="shared" si="2"/>
        <v>0</v>
      </c>
    </row>
    <row r="79" spans="1:9" x14ac:dyDescent="0.2">
      <c r="A79" s="11"/>
      <c r="B79" s="13"/>
      <c r="C79" s="21"/>
      <c r="D79" s="11"/>
      <c r="E79" s="21"/>
      <c r="F79" s="20"/>
      <c r="G79" s="14">
        <f>IFERROR((VLOOKUP(C79,'Parameters DO NOT CHANGE'!$A$2:$B$6,2,0)*D79*B79)/1000,0)</f>
        <v>0</v>
      </c>
      <c r="H79" s="14">
        <f>IFERROR((VLOOKUP(E79,'Parameters DO NOT CHANGE'!$A$2:$B$6,2,0)*F79*B79)/1000,0)</f>
        <v>0</v>
      </c>
      <c r="I79" s="14">
        <f t="shared" si="2"/>
        <v>0</v>
      </c>
    </row>
    <row r="80" spans="1:9" x14ac:dyDescent="0.2">
      <c r="A80" s="11"/>
      <c r="B80" s="13"/>
      <c r="C80" s="21"/>
      <c r="D80" s="11"/>
      <c r="E80" s="21"/>
      <c r="F80" s="20"/>
      <c r="G80" s="14">
        <f>IFERROR((VLOOKUP(C80,'Parameters DO NOT CHANGE'!$A$2:$B$6,2,0)*D80*B80)/1000,0)</f>
        <v>0</v>
      </c>
      <c r="H80" s="14">
        <f>IFERROR((VLOOKUP(E80,'Parameters DO NOT CHANGE'!$A$2:$B$6,2,0)*F80*B80)/1000,0)</f>
        <v>0</v>
      </c>
      <c r="I80" s="14">
        <f t="shared" si="2"/>
        <v>0</v>
      </c>
    </row>
    <row r="81" spans="1:9" x14ac:dyDescent="0.2">
      <c r="A81" s="11"/>
      <c r="B81" s="13"/>
      <c r="C81" s="21"/>
      <c r="D81" s="11"/>
      <c r="E81" s="21"/>
      <c r="F81" s="20"/>
      <c r="G81" s="14">
        <f>IFERROR((VLOOKUP(C81,'Parameters DO NOT CHANGE'!$A$2:$B$6,2,0)*D81*B81)/1000,0)</f>
        <v>0</v>
      </c>
      <c r="H81" s="14">
        <f>IFERROR((VLOOKUP(E81,'Parameters DO NOT CHANGE'!$A$2:$B$6,2,0)*F81*B81)/1000,0)</f>
        <v>0</v>
      </c>
      <c r="I81" s="14">
        <f t="shared" si="2"/>
        <v>0</v>
      </c>
    </row>
    <row r="82" spans="1:9" x14ac:dyDescent="0.2">
      <c r="A82" s="11"/>
      <c r="B82" s="13"/>
      <c r="C82" s="21"/>
      <c r="D82" s="11"/>
      <c r="E82" s="21"/>
      <c r="F82" s="20"/>
      <c r="G82" s="14">
        <f>IFERROR((VLOOKUP(C82,'Parameters DO NOT CHANGE'!$A$2:$B$6,2,0)*D82*B82)/1000,0)</f>
        <v>0</v>
      </c>
      <c r="H82" s="14">
        <f>IFERROR((VLOOKUP(E82,'Parameters DO NOT CHANGE'!$A$2:$B$6,2,0)*F82*B82)/1000,0)</f>
        <v>0</v>
      </c>
      <c r="I82" s="14">
        <f t="shared" si="2"/>
        <v>0</v>
      </c>
    </row>
    <row r="83" spans="1:9" x14ac:dyDescent="0.2">
      <c r="A83" s="11"/>
      <c r="B83" s="13"/>
      <c r="C83" s="21"/>
      <c r="D83" s="11"/>
      <c r="E83" s="21"/>
      <c r="F83" s="20"/>
      <c r="G83" s="14">
        <f>IFERROR((VLOOKUP(C83,'Parameters DO NOT CHANGE'!$A$2:$B$6,2,0)*D83*B83)/1000,0)</f>
        <v>0</v>
      </c>
      <c r="H83" s="14">
        <f>IFERROR((VLOOKUP(E83,'Parameters DO NOT CHANGE'!$A$2:$B$6,2,0)*F83*B83)/1000,0)</f>
        <v>0</v>
      </c>
      <c r="I83" s="14">
        <f t="shared" si="2"/>
        <v>0</v>
      </c>
    </row>
    <row r="84" spans="1:9" x14ac:dyDescent="0.2">
      <c r="A84" s="11"/>
      <c r="B84" s="13"/>
      <c r="C84" s="21"/>
      <c r="D84" s="11"/>
      <c r="E84" s="21"/>
      <c r="F84" s="20"/>
      <c r="G84" s="14">
        <f>IFERROR((VLOOKUP(C84,'Parameters DO NOT CHANGE'!$A$2:$B$6,2,0)*D84*B84)/1000,0)</f>
        <v>0</v>
      </c>
      <c r="H84" s="14">
        <f>IFERROR((VLOOKUP(E84,'Parameters DO NOT CHANGE'!$A$2:$B$6,2,0)*F84*B84)/1000,0)</f>
        <v>0</v>
      </c>
      <c r="I84" s="14">
        <f t="shared" si="2"/>
        <v>0</v>
      </c>
    </row>
    <row r="85" spans="1:9" x14ac:dyDescent="0.2">
      <c r="A85" s="11"/>
      <c r="B85" s="13"/>
      <c r="C85" s="21"/>
      <c r="D85" s="11"/>
      <c r="E85" s="21"/>
      <c r="F85" s="20"/>
      <c r="G85" s="14">
        <f>IFERROR((VLOOKUP(C85,'Parameters DO NOT CHANGE'!$A$2:$B$6,2,0)*D85*B85)/1000,0)</f>
        <v>0</v>
      </c>
      <c r="H85" s="14">
        <f>IFERROR((VLOOKUP(E85,'Parameters DO NOT CHANGE'!$A$2:$B$6,2,0)*F85*B85)/1000,0)</f>
        <v>0</v>
      </c>
      <c r="I85" s="14">
        <f t="shared" si="2"/>
        <v>0</v>
      </c>
    </row>
    <row r="86" spans="1:9" x14ac:dyDescent="0.2">
      <c r="A86" s="11"/>
      <c r="B86" s="13"/>
      <c r="C86" s="21"/>
      <c r="D86" s="11"/>
      <c r="E86" s="21"/>
      <c r="F86" s="20"/>
      <c r="G86" s="14">
        <f>IFERROR((VLOOKUP(C86,'Parameters DO NOT CHANGE'!$A$2:$B$6,2,0)*D86*B86)/1000,0)</f>
        <v>0</v>
      </c>
      <c r="H86" s="14">
        <f>IFERROR((VLOOKUP(E86,'Parameters DO NOT CHANGE'!$A$2:$B$6,2,0)*F86*B86)/1000,0)</f>
        <v>0</v>
      </c>
      <c r="I86" s="14">
        <f t="shared" si="2"/>
        <v>0</v>
      </c>
    </row>
    <row r="87" spans="1:9" x14ac:dyDescent="0.2">
      <c r="A87" s="11"/>
      <c r="B87" s="13"/>
      <c r="C87" s="21"/>
      <c r="D87" s="11"/>
      <c r="E87" s="21"/>
      <c r="F87" s="20"/>
      <c r="G87" s="14">
        <f>IFERROR((VLOOKUP(C87,'Parameters DO NOT CHANGE'!$A$2:$B$6,2,0)*D87*B87)/1000,0)</f>
        <v>0</v>
      </c>
      <c r="H87" s="14">
        <f>IFERROR((VLOOKUP(E87,'Parameters DO NOT CHANGE'!$A$2:$B$6,2,0)*F87*B87)/1000,0)</f>
        <v>0</v>
      </c>
      <c r="I87" s="14">
        <f t="shared" si="2"/>
        <v>0</v>
      </c>
    </row>
    <row r="88" spans="1:9" x14ac:dyDescent="0.2">
      <c r="A88" s="11"/>
      <c r="B88" s="13"/>
      <c r="C88" s="21"/>
      <c r="D88" s="11"/>
      <c r="E88" s="21"/>
      <c r="F88" s="20"/>
      <c r="G88" s="14">
        <f>IFERROR((VLOOKUP(C88,'Parameters DO NOT CHANGE'!$A$2:$B$6,2,0)*D88*B88)/1000,0)</f>
        <v>0</v>
      </c>
      <c r="H88" s="14">
        <f>IFERROR((VLOOKUP(E88,'Parameters DO NOT CHANGE'!$A$2:$B$6,2,0)*F88*B88)/1000,0)</f>
        <v>0</v>
      </c>
      <c r="I88" s="14">
        <f t="shared" si="2"/>
        <v>0</v>
      </c>
    </row>
    <row r="89" spans="1:9" x14ac:dyDescent="0.2">
      <c r="A89" s="11"/>
      <c r="B89" s="13"/>
      <c r="C89" s="21"/>
      <c r="D89" s="11"/>
      <c r="E89" s="21"/>
      <c r="F89" s="20"/>
      <c r="G89" s="14">
        <f>IFERROR((VLOOKUP(C89,'Parameters DO NOT CHANGE'!$A$2:$B$6,2,0)*D89*B89)/1000,0)</f>
        <v>0</v>
      </c>
      <c r="H89" s="14">
        <f>IFERROR((VLOOKUP(E89,'Parameters DO NOT CHANGE'!$A$2:$B$6,2,0)*F89*B89)/1000,0)</f>
        <v>0</v>
      </c>
      <c r="I89" s="14">
        <f t="shared" si="2"/>
        <v>0</v>
      </c>
    </row>
    <row r="90" spans="1:9" x14ac:dyDescent="0.2">
      <c r="A90" s="11"/>
      <c r="B90" s="13"/>
      <c r="C90" s="21"/>
      <c r="D90" s="11"/>
      <c r="E90" s="21"/>
      <c r="F90" s="20"/>
      <c r="G90" s="14">
        <f>IFERROR((VLOOKUP(C90,'Parameters DO NOT CHANGE'!$A$2:$B$6,2,0)*D90*B90)/1000,0)</f>
        <v>0</v>
      </c>
      <c r="H90" s="14">
        <f>IFERROR((VLOOKUP(E90,'Parameters DO NOT CHANGE'!$A$2:$B$6,2,0)*F90*B90)/1000,0)</f>
        <v>0</v>
      </c>
      <c r="I90" s="14">
        <f t="shared" si="2"/>
        <v>0</v>
      </c>
    </row>
    <row r="91" spans="1:9" x14ac:dyDescent="0.2">
      <c r="A91" s="11"/>
      <c r="B91" s="13"/>
      <c r="C91" s="21"/>
      <c r="D91" s="11"/>
      <c r="E91" s="21"/>
      <c r="F91" s="20"/>
      <c r="G91" s="14">
        <f>IFERROR((VLOOKUP(C91,'Parameters DO NOT CHANGE'!$A$2:$B$6,2,0)*D91*B91)/1000,0)</f>
        <v>0</v>
      </c>
      <c r="H91" s="14">
        <f>IFERROR((VLOOKUP(E91,'Parameters DO NOT CHANGE'!$A$2:$B$6,2,0)*F91*B91)/1000,0)</f>
        <v>0</v>
      </c>
      <c r="I91" s="14">
        <f t="shared" si="2"/>
        <v>0</v>
      </c>
    </row>
    <row r="92" spans="1:9" x14ac:dyDescent="0.2">
      <c r="A92" s="11"/>
      <c r="B92" s="13"/>
      <c r="C92" s="21"/>
      <c r="D92" s="11"/>
      <c r="E92" s="21"/>
      <c r="F92" s="20"/>
      <c r="G92" s="14">
        <f>IFERROR((VLOOKUP(C92,'Parameters DO NOT CHANGE'!$A$2:$B$6,2,0)*D92*B92)/1000,0)</f>
        <v>0</v>
      </c>
      <c r="H92" s="14">
        <f>IFERROR((VLOOKUP(E92,'Parameters DO NOT CHANGE'!$A$2:$B$6,2,0)*F92*B92)/1000,0)</f>
        <v>0</v>
      </c>
      <c r="I92" s="14">
        <f t="shared" si="2"/>
        <v>0</v>
      </c>
    </row>
    <row r="93" spans="1:9" x14ac:dyDescent="0.2">
      <c r="A93" s="11"/>
      <c r="B93" s="13"/>
      <c r="C93" s="21"/>
      <c r="D93" s="11"/>
      <c r="E93" s="21"/>
      <c r="F93" s="20"/>
      <c r="G93" s="14">
        <f>IFERROR((VLOOKUP(C93,'Parameters DO NOT CHANGE'!$A$2:$B$6,2,0)*D93*B93)/1000,0)</f>
        <v>0</v>
      </c>
      <c r="H93" s="14">
        <f>IFERROR((VLOOKUP(E93,'Parameters DO NOT CHANGE'!$A$2:$B$6,2,0)*F93*B93)/1000,0)</f>
        <v>0</v>
      </c>
      <c r="I93" s="14">
        <f t="shared" si="2"/>
        <v>0</v>
      </c>
    </row>
    <row r="94" spans="1:9" x14ac:dyDescent="0.2">
      <c r="A94" s="11"/>
      <c r="B94" s="13"/>
      <c r="C94" s="21"/>
      <c r="D94" s="11"/>
      <c r="E94" s="21"/>
      <c r="F94" s="20"/>
      <c r="G94" s="14">
        <f>IFERROR((VLOOKUP(C94,'Parameters DO NOT CHANGE'!$A$2:$B$6,2,0)*D94*B94)/1000,0)</f>
        <v>0</v>
      </c>
      <c r="H94" s="14">
        <f>IFERROR((VLOOKUP(E94,'Parameters DO NOT CHANGE'!$A$2:$B$6,2,0)*F94*B94)/1000,0)</f>
        <v>0</v>
      </c>
      <c r="I94" s="14">
        <f t="shared" si="2"/>
        <v>0</v>
      </c>
    </row>
    <row r="95" spans="1:9" x14ac:dyDescent="0.2">
      <c r="A95" s="11"/>
      <c r="B95" s="13"/>
      <c r="C95" s="21"/>
      <c r="D95" s="11"/>
      <c r="E95" s="21"/>
      <c r="F95" s="20"/>
      <c r="G95" s="14">
        <f>IFERROR((VLOOKUP(C95,'Parameters DO NOT CHANGE'!$A$2:$B$6,2,0)*D95*B95)/1000,0)</f>
        <v>0</v>
      </c>
      <c r="H95" s="14">
        <f>IFERROR((VLOOKUP(E95,'Parameters DO NOT CHANGE'!$A$2:$B$6,2,0)*F95*B95)/1000,0)</f>
        <v>0</v>
      </c>
      <c r="I95" s="14">
        <f t="shared" si="2"/>
        <v>0</v>
      </c>
    </row>
    <row r="96" spans="1:9" x14ac:dyDescent="0.2">
      <c r="A96" s="11"/>
      <c r="B96" s="13"/>
      <c r="C96" s="21"/>
      <c r="D96" s="11"/>
      <c r="E96" s="21"/>
      <c r="F96" s="20"/>
      <c r="G96" s="14">
        <f>IFERROR((VLOOKUP(C96,'Parameters DO NOT CHANGE'!$A$2:$B$6,2,0)*D96*B96)/1000,0)</f>
        <v>0</v>
      </c>
      <c r="H96" s="14">
        <f>IFERROR((VLOOKUP(E96,'Parameters DO NOT CHANGE'!$A$2:$B$6,2,0)*F96*B96)/1000,0)</f>
        <v>0</v>
      </c>
      <c r="I96" s="14">
        <f t="shared" si="2"/>
        <v>0</v>
      </c>
    </row>
    <row r="97" spans="1:9" x14ac:dyDescent="0.2">
      <c r="A97" s="11"/>
      <c r="B97" s="13"/>
      <c r="C97" s="21"/>
      <c r="D97" s="11"/>
      <c r="E97" s="21"/>
      <c r="F97" s="20"/>
      <c r="G97" s="14">
        <f>IFERROR((VLOOKUP(C97,'Parameters DO NOT CHANGE'!$A$2:$B$6,2,0)*D97*B97)/1000,0)</f>
        <v>0</v>
      </c>
      <c r="H97" s="14">
        <f>IFERROR((VLOOKUP(E97,'Parameters DO NOT CHANGE'!$A$2:$B$6,2,0)*F97*B97)/1000,0)</f>
        <v>0</v>
      </c>
      <c r="I97" s="14">
        <f t="shared" si="2"/>
        <v>0</v>
      </c>
    </row>
    <row r="98" spans="1:9" x14ac:dyDescent="0.2">
      <c r="A98" s="11"/>
      <c r="B98" s="13"/>
      <c r="C98" s="21"/>
      <c r="D98" s="11"/>
      <c r="E98" s="21"/>
      <c r="F98" s="20"/>
      <c r="G98" s="14">
        <f>IFERROR((VLOOKUP(C98,'Parameters DO NOT CHANGE'!$A$2:$B$6,2,0)*D98*B98)/1000,0)</f>
        <v>0</v>
      </c>
      <c r="H98" s="14">
        <f>IFERROR((VLOOKUP(E98,'Parameters DO NOT CHANGE'!$A$2:$B$6,2,0)*F98*B98)/1000,0)</f>
        <v>0</v>
      </c>
      <c r="I98" s="14">
        <f t="shared" si="2"/>
        <v>0</v>
      </c>
    </row>
    <row r="99" spans="1:9" x14ac:dyDescent="0.2">
      <c r="A99" s="11"/>
      <c r="B99" s="13"/>
      <c r="C99" s="21"/>
      <c r="D99" s="11"/>
      <c r="E99" s="21"/>
      <c r="F99" s="20"/>
      <c r="G99" s="14">
        <f>IFERROR((VLOOKUP(C99,'Parameters DO NOT CHANGE'!$A$2:$B$6,2,0)*D99*B99)/1000,0)</f>
        <v>0</v>
      </c>
      <c r="H99" s="14">
        <f>IFERROR((VLOOKUP(E99,'Parameters DO NOT CHANGE'!$A$2:$B$6,2,0)*F99*B99)/1000,0)</f>
        <v>0</v>
      </c>
      <c r="I99" s="14">
        <f t="shared" si="2"/>
        <v>0</v>
      </c>
    </row>
    <row r="100" spans="1:9" x14ac:dyDescent="0.2">
      <c r="A100" s="11"/>
      <c r="B100" s="13"/>
      <c r="C100" s="21"/>
      <c r="D100" s="11"/>
      <c r="E100" s="21"/>
      <c r="F100" s="20"/>
      <c r="G100" s="14">
        <f>IFERROR((VLOOKUP(C100,'Parameters DO NOT CHANGE'!$A$2:$B$6,2,0)*D100*B100)/1000,0)</f>
        <v>0</v>
      </c>
      <c r="H100" s="14">
        <f>IFERROR((VLOOKUP(E100,'Parameters DO NOT CHANGE'!$A$2:$B$6,2,0)*F100*B100)/1000,0)</f>
        <v>0</v>
      </c>
      <c r="I100" s="14">
        <f t="shared" si="2"/>
        <v>0</v>
      </c>
    </row>
    <row r="101" spans="1:9" x14ac:dyDescent="0.2">
      <c r="A101" s="11"/>
      <c r="B101" s="13"/>
      <c r="C101" s="21"/>
      <c r="D101" s="11"/>
      <c r="E101" s="21"/>
      <c r="F101" s="20"/>
      <c r="G101" s="14">
        <f>IFERROR((VLOOKUP(C101,'Parameters DO NOT CHANGE'!$A$2:$B$6,2,0)*D101*B101)/1000,0)</f>
        <v>0</v>
      </c>
      <c r="H101" s="14">
        <f>IFERROR((VLOOKUP(E101,'Parameters DO NOT CHANGE'!$A$2:$B$6,2,0)*F101*B101)/1000,0)</f>
        <v>0</v>
      </c>
      <c r="I101" s="14">
        <f t="shared" si="2"/>
        <v>0</v>
      </c>
    </row>
    <row r="102" spans="1:9" x14ac:dyDescent="0.2">
      <c r="A102" s="11"/>
      <c r="B102" s="13"/>
      <c r="C102" s="21"/>
      <c r="D102" s="11"/>
      <c r="E102" s="21"/>
      <c r="F102" s="20"/>
      <c r="G102" s="14">
        <f>IFERROR((VLOOKUP(C102,'Parameters DO NOT CHANGE'!$A$2:$B$6,2,0)*D102*B102)/1000,0)</f>
        <v>0</v>
      </c>
      <c r="H102" s="14">
        <f>IFERROR((VLOOKUP(E102,'Parameters DO NOT CHANGE'!$A$2:$B$6,2,0)*F102*B102)/1000,0)</f>
        <v>0</v>
      </c>
      <c r="I102" s="14">
        <f t="shared" si="2"/>
        <v>0</v>
      </c>
    </row>
    <row r="103" spans="1:9" x14ac:dyDescent="0.2">
      <c r="A103" s="11"/>
      <c r="B103" s="13"/>
      <c r="C103" s="21"/>
      <c r="D103" s="11"/>
      <c r="E103" s="21"/>
      <c r="F103" s="20"/>
      <c r="G103" s="14">
        <f>IFERROR((VLOOKUP(C103,'Parameters DO NOT CHANGE'!$A$2:$B$6,2,0)*D103*B103)/1000,0)</f>
        <v>0</v>
      </c>
      <c r="H103" s="14">
        <f>IFERROR((VLOOKUP(E103,'Parameters DO NOT CHANGE'!$A$2:$B$6,2,0)*F103*B103)/1000,0)</f>
        <v>0</v>
      </c>
      <c r="I103" s="14">
        <f t="shared" si="2"/>
        <v>0</v>
      </c>
    </row>
    <row r="104" spans="1:9" x14ac:dyDescent="0.2">
      <c r="A104" s="11"/>
      <c r="B104" s="13"/>
      <c r="C104" s="21"/>
      <c r="D104" s="11"/>
      <c r="E104" s="21"/>
      <c r="F104" s="20"/>
      <c r="G104" s="14">
        <f>IFERROR((VLOOKUP(C104,'Parameters DO NOT CHANGE'!$A$2:$B$6,2,0)*D104*B104)/1000,0)</f>
        <v>0</v>
      </c>
      <c r="H104" s="14">
        <f>IFERROR((VLOOKUP(E104,'Parameters DO NOT CHANGE'!$A$2:$B$6,2,0)*F104*B104)/1000,0)</f>
        <v>0</v>
      </c>
      <c r="I104" s="14">
        <f t="shared" si="2"/>
        <v>0</v>
      </c>
    </row>
    <row r="105" spans="1:9" x14ac:dyDescent="0.2">
      <c r="A105" s="11"/>
      <c r="B105" s="13"/>
      <c r="C105" s="21"/>
      <c r="D105" s="11"/>
      <c r="E105" s="21"/>
      <c r="F105" s="20"/>
      <c r="G105" s="14">
        <f>IFERROR((VLOOKUP(C105,'Parameters DO NOT CHANGE'!$A$2:$B$6,2,0)*D105*B105)/1000,0)</f>
        <v>0</v>
      </c>
      <c r="H105" s="14">
        <f>IFERROR((VLOOKUP(E105,'Parameters DO NOT CHANGE'!$A$2:$B$6,2,0)*F105*B105)/1000,0)</f>
        <v>0</v>
      </c>
      <c r="I105" s="14">
        <f t="shared" si="2"/>
        <v>0</v>
      </c>
    </row>
    <row r="106" spans="1:9" x14ac:dyDescent="0.2">
      <c r="A106" s="11"/>
      <c r="B106" s="13"/>
      <c r="C106" s="21"/>
      <c r="D106" s="11"/>
      <c r="E106" s="21"/>
      <c r="F106" s="20"/>
      <c r="G106" s="14">
        <f>IFERROR((VLOOKUP(C106,'Parameters DO NOT CHANGE'!$A$2:$B$6,2,0)*D106*B106)/1000,0)</f>
        <v>0</v>
      </c>
      <c r="H106" s="14">
        <f>IFERROR((VLOOKUP(E106,'Parameters DO NOT CHANGE'!$A$2:$B$6,2,0)*F106*B106)/1000,0)</f>
        <v>0</v>
      </c>
      <c r="I106" s="14">
        <f t="shared" si="2"/>
        <v>0</v>
      </c>
    </row>
    <row r="107" spans="1:9" x14ac:dyDescent="0.2">
      <c r="A107" s="11"/>
      <c r="B107" s="13"/>
      <c r="C107" s="21"/>
      <c r="D107" s="11"/>
      <c r="E107" s="21"/>
      <c r="F107" s="20"/>
      <c r="G107" s="14">
        <f>IFERROR((VLOOKUP(C107,'Parameters DO NOT CHANGE'!$A$2:$B$6,2,0)*D107*B107)/1000,0)</f>
        <v>0</v>
      </c>
      <c r="H107" s="14">
        <f>IFERROR((VLOOKUP(E107,'Parameters DO NOT CHANGE'!$A$2:$B$6,2,0)*F107*B107)/1000,0)</f>
        <v>0</v>
      </c>
      <c r="I107" s="14">
        <f t="shared" si="2"/>
        <v>0</v>
      </c>
    </row>
    <row r="108" spans="1:9" x14ac:dyDescent="0.2">
      <c r="A108" s="11"/>
      <c r="B108" s="13"/>
      <c r="C108" s="21"/>
      <c r="D108" s="11"/>
      <c r="E108" s="21"/>
      <c r="F108" s="20"/>
      <c r="G108" s="14">
        <f>IFERROR((VLOOKUP(C108,'Parameters DO NOT CHANGE'!$A$2:$B$6,2,0)*D108*B108)/1000,0)</f>
        <v>0</v>
      </c>
      <c r="H108" s="14">
        <f>IFERROR((VLOOKUP(E108,'Parameters DO NOT CHANGE'!$A$2:$B$6,2,0)*F108*B108)/1000,0)</f>
        <v>0</v>
      </c>
      <c r="I108" s="14">
        <f t="shared" si="2"/>
        <v>0</v>
      </c>
    </row>
    <row r="109" spans="1:9" x14ac:dyDescent="0.2">
      <c r="A109" s="11"/>
      <c r="B109" s="13"/>
      <c r="C109" s="21"/>
      <c r="D109" s="11"/>
      <c r="E109" s="21"/>
      <c r="F109" s="20"/>
      <c r="G109" s="14">
        <f>IFERROR((VLOOKUP(C109,'Parameters DO NOT CHANGE'!$A$2:$B$6,2,0)*D109*B109)/1000,0)</f>
        <v>0</v>
      </c>
      <c r="H109" s="14">
        <f>IFERROR((VLOOKUP(E109,'Parameters DO NOT CHANGE'!$A$2:$B$6,2,0)*F109*B109)/1000,0)</f>
        <v>0</v>
      </c>
      <c r="I109" s="14">
        <f t="shared" si="2"/>
        <v>0</v>
      </c>
    </row>
    <row r="110" spans="1:9" x14ac:dyDescent="0.2">
      <c r="A110" s="11"/>
      <c r="B110" s="13"/>
      <c r="C110" s="21"/>
      <c r="D110" s="11"/>
      <c r="E110" s="21"/>
      <c r="F110" s="20"/>
      <c r="G110" s="14">
        <f>IFERROR((VLOOKUP(C110,'Parameters DO NOT CHANGE'!$A$2:$B$6,2,0)*D110*B110)/1000,0)</f>
        <v>0</v>
      </c>
      <c r="H110" s="14">
        <f>IFERROR((VLOOKUP(E110,'Parameters DO NOT CHANGE'!$A$2:$B$6,2,0)*F110*B110)/1000,0)</f>
        <v>0</v>
      </c>
      <c r="I110" s="14">
        <f t="shared" si="2"/>
        <v>0</v>
      </c>
    </row>
    <row r="111" spans="1:9" x14ac:dyDescent="0.2">
      <c r="A111" s="11"/>
      <c r="B111" s="13"/>
      <c r="C111" s="21"/>
      <c r="D111" s="11"/>
      <c r="E111" s="21"/>
      <c r="F111" s="20"/>
      <c r="G111" s="14">
        <f>IFERROR((VLOOKUP(C111,'Parameters DO NOT CHANGE'!$A$2:$B$6,2,0)*D111*B111)/1000,0)</f>
        <v>0</v>
      </c>
      <c r="H111" s="14">
        <f>IFERROR((VLOOKUP(E111,'Parameters DO NOT CHANGE'!$A$2:$B$6,2,0)*F111*B111)/1000,0)</f>
        <v>0</v>
      </c>
      <c r="I111" s="14">
        <f t="shared" si="2"/>
        <v>0</v>
      </c>
    </row>
    <row r="112" spans="1:9" x14ac:dyDescent="0.2">
      <c r="A112" s="11"/>
      <c r="B112" s="13"/>
      <c r="C112" s="21"/>
      <c r="D112" s="11"/>
      <c r="E112" s="21"/>
      <c r="F112" s="20"/>
      <c r="G112" s="14">
        <f>IFERROR((VLOOKUP(C112,'Parameters DO NOT CHANGE'!$A$2:$B$6,2,0)*D112*B112)/1000,0)</f>
        <v>0</v>
      </c>
      <c r="H112" s="14">
        <f>IFERROR((VLOOKUP(E112,'Parameters DO NOT CHANGE'!$A$2:$B$6,2,0)*F112*B112)/1000,0)</f>
        <v>0</v>
      </c>
      <c r="I112" s="14">
        <f t="shared" si="2"/>
        <v>0</v>
      </c>
    </row>
    <row r="113" spans="1:9" x14ac:dyDescent="0.2">
      <c r="A113" s="11"/>
      <c r="B113" s="13"/>
      <c r="C113" s="21"/>
      <c r="D113" s="11"/>
      <c r="E113" s="21"/>
      <c r="F113" s="20"/>
      <c r="G113" s="14">
        <f>IFERROR((VLOOKUP(C113,'Parameters DO NOT CHANGE'!$A$2:$B$6,2,0)*D113*B113)/1000,0)</f>
        <v>0</v>
      </c>
      <c r="H113" s="14">
        <f>IFERROR((VLOOKUP(E113,'Parameters DO NOT CHANGE'!$A$2:$B$6,2,0)*F113*B113)/1000,0)</f>
        <v>0</v>
      </c>
      <c r="I113" s="14">
        <f t="shared" si="2"/>
        <v>0</v>
      </c>
    </row>
    <row r="114" spans="1:9" x14ac:dyDescent="0.2">
      <c r="A114" s="11"/>
      <c r="B114" s="13"/>
      <c r="C114" s="21"/>
      <c r="D114" s="11"/>
      <c r="E114" s="21"/>
      <c r="F114" s="20"/>
      <c r="G114" s="14">
        <f>IFERROR((VLOOKUP(C114,'Parameters DO NOT CHANGE'!$A$2:$B$6,2,0)*D114*B114)/1000,0)</f>
        <v>0</v>
      </c>
      <c r="H114" s="14">
        <f>IFERROR((VLOOKUP(E114,'Parameters DO NOT CHANGE'!$A$2:$B$6,2,0)*F114*B114)/1000,0)</f>
        <v>0</v>
      </c>
      <c r="I114" s="14">
        <f t="shared" si="2"/>
        <v>0</v>
      </c>
    </row>
    <row r="115" spans="1:9" x14ac:dyDescent="0.2">
      <c r="A115" s="11"/>
      <c r="B115" s="13"/>
      <c r="C115" s="21"/>
      <c r="D115" s="11"/>
      <c r="E115" s="21"/>
      <c r="F115" s="20"/>
      <c r="G115" s="14">
        <f>IFERROR((VLOOKUP(C115,'Parameters DO NOT CHANGE'!$A$2:$B$6,2,0)*D115*B115)/1000,0)</f>
        <v>0</v>
      </c>
      <c r="H115" s="14">
        <f>IFERROR((VLOOKUP(E115,'Parameters DO NOT CHANGE'!$A$2:$B$6,2,0)*F115*B115)/1000,0)</f>
        <v>0</v>
      </c>
      <c r="I115" s="14">
        <f t="shared" si="2"/>
        <v>0</v>
      </c>
    </row>
    <row r="116" spans="1:9" x14ac:dyDescent="0.2">
      <c r="A116" s="11"/>
      <c r="B116" s="13"/>
      <c r="C116" s="21"/>
      <c r="D116" s="11"/>
      <c r="E116" s="21"/>
      <c r="F116" s="20"/>
      <c r="G116" s="14">
        <f>IFERROR((VLOOKUP(C116,'Parameters DO NOT CHANGE'!$A$2:$B$6,2,0)*D116*B116)/1000,0)</f>
        <v>0</v>
      </c>
      <c r="H116" s="14">
        <f>IFERROR((VLOOKUP(E116,'Parameters DO NOT CHANGE'!$A$2:$B$6,2,0)*F116*B116)/1000,0)</f>
        <v>0</v>
      </c>
      <c r="I116" s="14">
        <f t="shared" si="2"/>
        <v>0</v>
      </c>
    </row>
    <row r="117" spans="1:9" x14ac:dyDescent="0.2">
      <c r="A117" s="11"/>
      <c r="B117" s="13"/>
      <c r="C117" s="21"/>
      <c r="D117" s="11"/>
      <c r="E117" s="21"/>
      <c r="F117" s="20"/>
      <c r="G117" s="14">
        <f>IFERROR((VLOOKUP(C117,'Parameters DO NOT CHANGE'!$A$2:$B$6,2,0)*D117*B117)/1000,0)</f>
        <v>0</v>
      </c>
      <c r="H117" s="14">
        <f>IFERROR((VLOOKUP(E117,'Parameters DO NOT CHANGE'!$A$2:$B$6,2,0)*F117*B117)/1000,0)</f>
        <v>0</v>
      </c>
      <c r="I117" s="14">
        <f t="shared" si="2"/>
        <v>0</v>
      </c>
    </row>
    <row r="118" spans="1:9" x14ac:dyDescent="0.2">
      <c r="A118" s="11"/>
      <c r="B118" s="13"/>
      <c r="C118" s="21"/>
      <c r="D118" s="11"/>
      <c r="E118" s="21"/>
      <c r="F118" s="20"/>
      <c r="G118" s="14">
        <f>IFERROR((VLOOKUP(C118,'Parameters DO NOT CHANGE'!$A$2:$B$6,2,0)*D118*B118)/1000,0)</f>
        <v>0</v>
      </c>
      <c r="H118" s="14">
        <f>IFERROR((VLOOKUP(E118,'Parameters DO NOT CHANGE'!$A$2:$B$6,2,0)*F118*B118)/1000,0)</f>
        <v>0</v>
      </c>
      <c r="I118" s="14">
        <f t="shared" si="2"/>
        <v>0</v>
      </c>
    </row>
    <row r="119" spans="1:9" x14ac:dyDescent="0.2">
      <c r="A119" s="11"/>
      <c r="B119" s="13"/>
      <c r="C119" s="21"/>
      <c r="D119" s="11"/>
      <c r="E119" s="21"/>
      <c r="F119" s="20"/>
      <c r="G119" s="14">
        <f>IFERROR((VLOOKUP(C119,'Parameters DO NOT CHANGE'!$A$2:$B$6,2,0)*D119*B119)/1000,0)</f>
        <v>0</v>
      </c>
      <c r="H119" s="14">
        <f>IFERROR((VLOOKUP(E119,'Parameters DO NOT CHANGE'!$A$2:$B$6,2,0)*F119*B119)/1000,0)</f>
        <v>0</v>
      </c>
      <c r="I119" s="14">
        <f t="shared" si="2"/>
        <v>0</v>
      </c>
    </row>
    <row r="120" spans="1:9" x14ac:dyDescent="0.2">
      <c r="A120" s="11"/>
      <c r="B120" s="13"/>
      <c r="C120" s="21"/>
      <c r="D120" s="11"/>
      <c r="E120" s="21"/>
      <c r="F120" s="20"/>
      <c r="G120" s="14">
        <f>IFERROR((VLOOKUP(C120,'Parameters DO NOT CHANGE'!$A$2:$B$6,2,0)*D120*B120)/1000,0)</f>
        <v>0</v>
      </c>
      <c r="H120" s="14">
        <f>IFERROR((VLOOKUP(E120,'Parameters DO NOT CHANGE'!$A$2:$B$6,2,0)*F120*B120)/1000,0)</f>
        <v>0</v>
      </c>
      <c r="I120" s="14">
        <f t="shared" si="2"/>
        <v>0</v>
      </c>
    </row>
    <row r="121" spans="1:9" x14ac:dyDescent="0.2">
      <c r="A121" s="11"/>
      <c r="B121" s="13"/>
      <c r="C121" s="21"/>
      <c r="D121" s="11"/>
      <c r="E121" s="21"/>
      <c r="F121" s="20"/>
      <c r="G121" s="14">
        <f>IFERROR((VLOOKUP(C121,'Parameters DO NOT CHANGE'!$A$2:$B$6,2,0)*D121*B121)/1000,0)</f>
        <v>0</v>
      </c>
      <c r="H121" s="14">
        <f>IFERROR((VLOOKUP(E121,'Parameters DO NOT CHANGE'!$A$2:$B$6,2,0)*F121*B121)/1000,0)</f>
        <v>0</v>
      </c>
      <c r="I121" s="14">
        <f t="shared" si="2"/>
        <v>0</v>
      </c>
    </row>
    <row r="122" spans="1:9" x14ac:dyDescent="0.2">
      <c r="A122" s="11"/>
      <c r="B122" s="13"/>
      <c r="C122" s="21"/>
      <c r="D122" s="11"/>
      <c r="E122" s="21"/>
      <c r="F122" s="20"/>
      <c r="G122" s="14">
        <f>IFERROR((VLOOKUP(C122,'Parameters DO NOT CHANGE'!$A$2:$B$6,2,0)*D122*B122)/1000,0)</f>
        <v>0</v>
      </c>
      <c r="H122" s="14">
        <f>IFERROR((VLOOKUP(E122,'Parameters DO NOT CHANGE'!$A$2:$B$6,2,0)*F122*B122)/1000,0)</f>
        <v>0</v>
      </c>
      <c r="I122" s="14">
        <f t="shared" si="2"/>
        <v>0</v>
      </c>
    </row>
    <row r="123" spans="1:9" x14ac:dyDescent="0.2">
      <c r="A123" s="11"/>
      <c r="B123" s="13"/>
      <c r="C123" s="21"/>
      <c r="D123" s="11"/>
      <c r="E123" s="21"/>
      <c r="F123" s="20"/>
      <c r="G123" s="14">
        <f>IFERROR((VLOOKUP(C123,'Parameters DO NOT CHANGE'!$A$2:$B$6,2,0)*D123*B123)/1000,0)</f>
        <v>0</v>
      </c>
      <c r="H123" s="14">
        <f>IFERROR((VLOOKUP(E123,'Parameters DO NOT CHANGE'!$A$2:$B$6,2,0)*F123*B123)/1000,0)</f>
        <v>0</v>
      </c>
      <c r="I123" s="14">
        <f t="shared" si="2"/>
        <v>0</v>
      </c>
    </row>
    <row r="124" spans="1:9" x14ac:dyDescent="0.2">
      <c r="A124" s="11"/>
      <c r="B124" s="13"/>
      <c r="C124" s="21"/>
      <c r="D124" s="11"/>
      <c r="E124" s="21"/>
      <c r="F124" s="20"/>
      <c r="G124" s="14">
        <f>IFERROR((VLOOKUP(C124,'Parameters DO NOT CHANGE'!$A$2:$B$6,2,0)*D124*B124)/1000,0)</f>
        <v>0</v>
      </c>
      <c r="H124" s="14">
        <f>IFERROR((VLOOKUP(E124,'Parameters DO NOT CHANGE'!$A$2:$B$6,2,0)*F124*B124)/1000,0)</f>
        <v>0</v>
      </c>
      <c r="I124" s="14">
        <f t="shared" si="2"/>
        <v>0</v>
      </c>
    </row>
    <row r="125" spans="1:9" x14ac:dyDescent="0.2">
      <c r="A125" s="11"/>
      <c r="B125" s="13"/>
      <c r="C125" s="21"/>
      <c r="D125" s="11"/>
      <c r="E125" s="21"/>
      <c r="F125" s="20"/>
      <c r="G125" s="14">
        <f>IFERROR((VLOOKUP(C125,'Parameters DO NOT CHANGE'!$A$2:$B$6,2,0)*D125*B125)/1000,0)</f>
        <v>0</v>
      </c>
      <c r="H125" s="14">
        <f>IFERROR((VLOOKUP(E125,'Parameters DO NOT CHANGE'!$A$2:$B$6,2,0)*F125*B125)/1000,0)</f>
        <v>0</v>
      </c>
      <c r="I125" s="14">
        <f t="shared" si="2"/>
        <v>0</v>
      </c>
    </row>
    <row r="126" spans="1:9" x14ac:dyDescent="0.2">
      <c r="A126" s="11"/>
      <c r="B126" s="13"/>
      <c r="C126" s="21"/>
      <c r="D126" s="11"/>
      <c r="E126" s="21"/>
      <c r="F126" s="20"/>
      <c r="G126" s="14">
        <f>IFERROR((VLOOKUP(C126,'Parameters DO NOT CHANGE'!$A$2:$B$6,2,0)*D126*B126)/1000,0)</f>
        <v>0</v>
      </c>
      <c r="H126" s="14">
        <f>IFERROR((VLOOKUP(E126,'Parameters DO NOT CHANGE'!$A$2:$B$6,2,0)*F126*B126)/1000,0)</f>
        <v>0</v>
      </c>
      <c r="I126" s="14">
        <f t="shared" si="2"/>
        <v>0</v>
      </c>
    </row>
    <row r="127" spans="1:9" x14ac:dyDescent="0.2">
      <c r="A127" s="11"/>
      <c r="B127" s="13"/>
      <c r="C127" s="21"/>
      <c r="D127" s="11"/>
      <c r="E127" s="21"/>
      <c r="F127" s="20"/>
      <c r="G127" s="14">
        <f>IFERROR((VLOOKUP(C127,'Parameters DO NOT CHANGE'!$A$2:$B$6,2,0)*D127*B127)/1000,0)</f>
        <v>0</v>
      </c>
      <c r="H127" s="14">
        <f>IFERROR((VLOOKUP(E127,'Parameters DO NOT CHANGE'!$A$2:$B$6,2,0)*F127*B127)/1000,0)</f>
        <v>0</v>
      </c>
      <c r="I127" s="14">
        <f t="shared" si="2"/>
        <v>0</v>
      </c>
    </row>
    <row r="128" spans="1:9" x14ac:dyDescent="0.2">
      <c r="A128" s="11"/>
      <c r="B128" s="13"/>
      <c r="C128" s="21"/>
      <c r="D128" s="11"/>
      <c r="E128" s="21"/>
      <c r="F128" s="20"/>
      <c r="G128" s="14">
        <f>IFERROR((VLOOKUP(C128,'Parameters DO NOT CHANGE'!$A$2:$B$6,2,0)*D128*B128)/1000,0)</f>
        <v>0</v>
      </c>
      <c r="H128" s="14">
        <f>IFERROR((VLOOKUP(E128,'Parameters DO NOT CHANGE'!$A$2:$B$6,2,0)*F128*B128)/1000,0)</f>
        <v>0</v>
      </c>
      <c r="I128" s="14">
        <f t="shared" si="2"/>
        <v>0</v>
      </c>
    </row>
    <row r="129" spans="1:9" x14ac:dyDescent="0.2">
      <c r="A129" s="11"/>
      <c r="B129" s="13"/>
      <c r="C129" s="21"/>
      <c r="D129" s="11"/>
      <c r="E129" s="21"/>
      <c r="F129" s="20"/>
      <c r="G129" s="14">
        <f>IFERROR((VLOOKUP(C129,'Parameters DO NOT CHANGE'!$A$2:$B$6,2,0)*D129*B129)/1000,0)</f>
        <v>0</v>
      </c>
      <c r="H129" s="14">
        <f>IFERROR((VLOOKUP(E129,'Parameters DO NOT CHANGE'!$A$2:$B$6,2,0)*F129*B129)/1000,0)</f>
        <v>0</v>
      </c>
      <c r="I129" s="14">
        <f t="shared" si="2"/>
        <v>0</v>
      </c>
    </row>
    <row r="130" spans="1:9" x14ac:dyDescent="0.2">
      <c r="A130" s="11"/>
      <c r="B130" s="13"/>
      <c r="C130" s="21"/>
      <c r="D130" s="11"/>
      <c r="E130" s="21"/>
      <c r="F130" s="20"/>
      <c r="G130" s="14">
        <f>IFERROR((VLOOKUP(C130,'Parameters DO NOT CHANGE'!$A$2:$B$6,2,0)*D130*B130)/1000,0)</f>
        <v>0</v>
      </c>
      <c r="H130" s="14">
        <f>IFERROR((VLOOKUP(E130,'Parameters DO NOT CHANGE'!$A$2:$B$6,2,0)*F130*B130)/1000,0)</f>
        <v>0</v>
      </c>
      <c r="I130" s="14">
        <f t="shared" si="2"/>
        <v>0</v>
      </c>
    </row>
    <row r="131" spans="1:9" x14ac:dyDescent="0.2">
      <c r="A131" s="11"/>
      <c r="B131" s="13"/>
      <c r="C131" s="21"/>
      <c r="D131" s="11"/>
      <c r="E131" s="21"/>
      <c r="F131" s="20"/>
      <c r="G131" s="14">
        <f>IFERROR((VLOOKUP(C131,'Parameters DO NOT CHANGE'!$A$2:$B$6,2,0)*D131*B131)/1000,0)</f>
        <v>0</v>
      </c>
      <c r="H131" s="14">
        <f>IFERROR((VLOOKUP(E131,'Parameters DO NOT CHANGE'!$A$2:$B$6,2,0)*F131*B131)/1000,0)</f>
        <v>0</v>
      </c>
      <c r="I131" s="14">
        <f t="shared" ref="I131:I194" si="3">G131-H131</f>
        <v>0</v>
      </c>
    </row>
    <row r="132" spans="1:9" x14ac:dyDescent="0.2">
      <c r="A132" s="11"/>
      <c r="B132" s="13"/>
      <c r="C132" s="21"/>
      <c r="D132" s="11"/>
      <c r="E132" s="21"/>
      <c r="F132" s="20"/>
      <c r="G132" s="14">
        <f>IFERROR((VLOOKUP(C132,'Parameters DO NOT CHANGE'!$A$2:$B$6,2,0)*D132*B132)/1000,0)</f>
        <v>0</v>
      </c>
      <c r="H132" s="14">
        <f>IFERROR((VLOOKUP(E132,'Parameters DO NOT CHANGE'!$A$2:$B$6,2,0)*F132*B132)/1000,0)</f>
        <v>0</v>
      </c>
      <c r="I132" s="14">
        <f t="shared" si="3"/>
        <v>0</v>
      </c>
    </row>
    <row r="133" spans="1:9" x14ac:dyDescent="0.2">
      <c r="A133" s="11"/>
      <c r="B133" s="13"/>
      <c r="C133" s="21"/>
      <c r="D133" s="11"/>
      <c r="E133" s="21"/>
      <c r="F133" s="20"/>
      <c r="G133" s="14">
        <f>IFERROR((VLOOKUP(C133,'Parameters DO NOT CHANGE'!$A$2:$B$6,2,0)*D133*B133)/1000,0)</f>
        <v>0</v>
      </c>
      <c r="H133" s="14">
        <f>IFERROR((VLOOKUP(E133,'Parameters DO NOT CHANGE'!$A$2:$B$6,2,0)*F133*B133)/1000,0)</f>
        <v>0</v>
      </c>
      <c r="I133" s="14">
        <f t="shared" si="3"/>
        <v>0</v>
      </c>
    </row>
    <row r="134" spans="1:9" x14ac:dyDescent="0.2">
      <c r="A134" s="11"/>
      <c r="B134" s="13"/>
      <c r="C134" s="21"/>
      <c r="D134" s="11"/>
      <c r="E134" s="21"/>
      <c r="F134" s="20"/>
      <c r="G134" s="14">
        <f>IFERROR((VLOOKUP(C134,'Parameters DO NOT CHANGE'!$A$2:$B$6,2,0)*D134*B134)/1000,0)</f>
        <v>0</v>
      </c>
      <c r="H134" s="14">
        <f>IFERROR((VLOOKUP(E134,'Parameters DO NOT CHANGE'!$A$2:$B$6,2,0)*F134*B134)/1000,0)</f>
        <v>0</v>
      </c>
      <c r="I134" s="14">
        <f t="shared" si="3"/>
        <v>0</v>
      </c>
    </row>
    <row r="135" spans="1:9" x14ac:dyDescent="0.2">
      <c r="A135" s="11"/>
      <c r="B135" s="13"/>
      <c r="C135" s="21"/>
      <c r="D135" s="11"/>
      <c r="E135" s="21"/>
      <c r="F135" s="20"/>
      <c r="G135" s="14">
        <f>IFERROR((VLOOKUP(C135,'Parameters DO NOT CHANGE'!$A$2:$B$6,2,0)*D135*B135)/1000,0)</f>
        <v>0</v>
      </c>
      <c r="H135" s="14">
        <f>IFERROR((VLOOKUP(E135,'Parameters DO NOT CHANGE'!$A$2:$B$6,2,0)*F135*B135)/1000,0)</f>
        <v>0</v>
      </c>
      <c r="I135" s="14">
        <f t="shared" si="3"/>
        <v>0</v>
      </c>
    </row>
    <row r="136" spans="1:9" x14ac:dyDescent="0.2">
      <c r="A136" s="11"/>
      <c r="B136" s="13"/>
      <c r="C136" s="21"/>
      <c r="D136" s="11"/>
      <c r="E136" s="21"/>
      <c r="F136" s="20"/>
      <c r="G136" s="14">
        <f>IFERROR((VLOOKUP(C136,'Parameters DO NOT CHANGE'!$A$2:$B$6,2,0)*D136*B136)/1000,0)</f>
        <v>0</v>
      </c>
      <c r="H136" s="14">
        <f>IFERROR((VLOOKUP(E136,'Parameters DO NOT CHANGE'!$A$2:$B$6,2,0)*F136*B136)/1000,0)</f>
        <v>0</v>
      </c>
      <c r="I136" s="14">
        <f t="shared" si="3"/>
        <v>0</v>
      </c>
    </row>
    <row r="137" spans="1:9" x14ac:dyDescent="0.2">
      <c r="A137" s="11"/>
      <c r="B137" s="13"/>
      <c r="C137" s="21"/>
      <c r="D137" s="11"/>
      <c r="E137" s="21"/>
      <c r="F137" s="20"/>
      <c r="G137" s="14">
        <f>IFERROR((VLOOKUP(C137,'Parameters DO NOT CHANGE'!$A$2:$B$6,2,0)*D137*B137)/1000,0)</f>
        <v>0</v>
      </c>
      <c r="H137" s="14">
        <f>IFERROR((VLOOKUP(E137,'Parameters DO NOT CHANGE'!$A$2:$B$6,2,0)*F137*B137)/1000,0)</f>
        <v>0</v>
      </c>
      <c r="I137" s="14">
        <f t="shared" si="3"/>
        <v>0</v>
      </c>
    </row>
    <row r="138" spans="1:9" x14ac:dyDescent="0.2">
      <c r="A138" s="11"/>
      <c r="B138" s="13"/>
      <c r="C138" s="21"/>
      <c r="D138" s="11"/>
      <c r="E138" s="21"/>
      <c r="F138" s="20"/>
      <c r="G138" s="14">
        <f>IFERROR((VLOOKUP(C138,'Parameters DO NOT CHANGE'!$A$2:$B$6,2,0)*D138*B138)/1000,0)</f>
        <v>0</v>
      </c>
      <c r="H138" s="14">
        <f>IFERROR((VLOOKUP(E138,'Parameters DO NOT CHANGE'!$A$2:$B$6,2,0)*F138*B138)/1000,0)</f>
        <v>0</v>
      </c>
      <c r="I138" s="14">
        <f t="shared" si="3"/>
        <v>0</v>
      </c>
    </row>
    <row r="139" spans="1:9" x14ac:dyDescent="0.2">
      <c r="A139" s="11"/>
      <c r="B139" s="13"/>
      <c r="C139" s="21"/>
      <c r="D139" s="11"/>
      <c r="E139" s="21"/>
      <c r="F139" s="20"/>
      <c r="G139" s="14">
        <f>IFERROR((VLOOKUP(C139,'Parameters DO NOT CHANGE'!$A$2:$B$6,2,0)*D139*B139)/1000,0)</f>
        <v>0</v>
      </c>
      <c r="H139" s="14">
        <f>IFERROR((VLOOKUP(E139,'Parameters DO NOT CHANGE'!$A$2:$B$6,2,0)*F139*B139)/1000,0)</f>
        <v>0</v>
      </c>
      <c r="I139" s="14">
        <f t="shared" si="3"/>
        <v>0</v>
      </c>
    </row>
    <row r="140" spans="1:9" x14ac:dyDescent="0.2">
      <c r="A140" s="11"/>
      <c r="B140" s="13"/>
      <c r="C140" s="21"/>
      <c r="D140" s="11"/>
      <c r="E140" s="21"/>
      <c r="F140" s="20"/>
      <c r="G140" s="14">
        <f>IFERROR((VLOOKUP(C140,'Parameters DO NOT CHANGE'!$A$2:$B$6,2,0)*D140*B140)/1000,0)</f>
        <v>0</v>
      </c>
      <c r="H140" s="14">
        <f>IFERROR((VLOOKUP(E140,'Parameters DO NOT CHANGE'!$A$2:$B$6,2,0)*F140*B140)/1000,0)</f>
        <v>0</v>
      </c>
      <c r="I140" s="14">
        <f t="shared" si="3"/>
        <v>0</v>
      </c>
    </row>
    <row r="141" spans="1:9" x14ac:dyDescent="0.2">
      <c r="A141" s="11"/>
      <c r="B141" s="13"/>
      <c r="C141" s="21"/>
      <c r="D141" s="11"/>
      <c r="E141" s="21"/>
      <c r="F141" s="20"/>
      <c r="G141" s="14">
        <f>IFERROR((VLOOKUP(C141,'Parameters DO NOT CHANGE'!$A$2:$B$6,2,0)*D141*B141)/1000,0)</f>
        <v>0</v>
      </c>
      <c r="H141" s="14">
        <f>IFERROR((VLOOKUP(E141,'Parameters DO NOT CHANGE'!$A$2:$B$6,2,0)*F141*B141)/1000,0)</f>
        <v>0</v>
      </c>
      <c r="I141" s="14">
        <f t="shared" si="3"/>
        <v>0</v>
      </c>
    </row>
    <row r="142" spans="1:9" x14ac:dyDescent="0.2">
      <c r="A142" s="11"/>
      <c r="B142" s="13"/>
      <c r="C142" s="21"/>
      <c r="D142" s="11"/>
      <c r="E142" s="21"/>
      <c r="F142" s="20"/>
      <c r="G142" s="14">
        <f>IFERROR((VLOOKUP(C142,'Parameters DO NOT CHANGE'!$A$2:$B$6,2,0)*D142*B142)/1000,0)</f>
        <v>0</v>
      </c>
      <c r="H142" s="14">
        <f>IFERROR((VLOOKUP(E142,'Parameters DO NOT CHANGE'!$A$2:$B$6,2,0)*F142*B142)/1000,0)</f>
        <v>0</v>
      </c>
      <c r="I142" s="14">
        <f t="shared" si="3"/>
        <v>0</v>
      </c>
    </row>
    <row r="143" spans="1:9" x14ac:dyDescent="0.2">
      <c r="A143" s="11"/>
      <c r="B143" s="13"/>
      <c r="C143" s="21"/>
      <c r="D143" s="11"/>
      <c r="E143" s="21"/>
      <c r="F143" s="20"/>
      <c r="G143" s="14">
        <f>IFERROR((VLOOKUP(C143,'Parameters DO NOT CHANGE'!$A$2:$B$6,2,0)*D143*B143)/1000,0)</f>
        <v>0</v>
      </c>
      <c r="H143" s="14">
        <f>IFERROR((VLOOKUP(E143,'Parameters DO NOT CHANGE'!$A$2:$B$6,2,0)*F143*B143)/1000,0)</f>
        <v>0</v>
      </c>
      <c r="I143" s="14">
        <f t="shared" si="3"/>
        <v>0</v>
      </c>
    </row>
    <row r="144" spans="1:9" x14ac:dyDescent="0.2">
      <c r="A144" s="11"/>
      <c r="B144" s="13"/>
      <c r="C144" s="21"/>
      <c r="D144" s="11"/>
      <c r="E144" s="21"/>
      <c r="F144" s="20"/>
      <c r="G144" s="14">
        <f>IFERROR((VLOOKUP(C144,'Parameters DO NOT CHANGE'!$A$2:$B$6,2,0)*D144*B144)/1000,0)</f>
        <v>0</v>
      </c>
      <c r="H144" s="14">
        <f>IFERROR((VLOOKUP(E144,'Parameters DO NOT CHANGE'!$A$2:$B$6,2,0)*F144*B144)/1000,0)</f>
        <v>0</v>
      </c>
      <c r="I144" s="14">
        <f t="shared" si="3"/>
        <v>0</v>
      </c>
    </row>
    <row r="145" spans="1:9" x14ac:dyDescent="0.2">
      <c r="A145" s="11"/>
      <c r="B145" s="13"/>
      <c r="C145" s="21"/>
      <c r="D145" s="11"/>
      <c r="E145" s="21"/>
      <c r="F145" s="20"/>
      <c r="G145" s="14">
        <f>IFERROR((VLOOKUP(C145,'Parameters DO NOT CHANGE'!$A$2:$B$6,2,0)*D145*B145)/1000,0)</f>
        <v>0</v>
      </c>
      <c r="H145" s="14">
        <f>IFERROR((VLOOKUP(E145,'Parameters DO NOT CHANGE'!$A$2:$B$6,2,0)*F145*B145)/1000,0)</f>
        <v>0</v>
      </c>
      <c r="I145" s="14">
        <f t="shared" si="3"/>
        <v>0</v>
      </c>
    </row>
    <row r="146" spans="1:9" x14ac:dyDescent="0.2">
      <c r="A146" s="11"/>
      <c r="B146" s="13"/>
      <c r="C146" s="21"/>
      <c r="D146" s="11"/>
      <c r="E146" s="21"/>
      <c r="F146" s="20"/>
      <c r="G146" s="14">
        <f>IFERROR((VLOOKUP(C146,'Parameters DO NOT CHANGE'!$A$2:$B$6,2,0)*D146*B146)/1000,0)</f>
        <v>0</v>
      </c>
      <c r="H146" s="14">
        <f>IFERROR((VLOOKUP(E146,'Parameters DO NOT CHANGE'!$A$2:$B$6,2,0)*F146*B146)/1000,0)</f>
        <v>0</v>
      </c>
      <c r="I146" s="14">
        <f t="shared" si="3"/>
        <v>0</v>
      </c>
    </row>
    <row r="147" spans="1:9" x14ac:dyDescent="0.2">
      <c r="A147" s="11"/>
      <c r="B147" s="13"/>
      <c r="C147" s="21"/>
      <c r="D147" s="11"/>
      <c r="E147" s="21"/>
      <c r="F147" s="20"/>
      <c r="G147" s="14">
        <f>IFERROR((VLOOKUP(C147,'Parameters DO NOT CHANGE'!$A$2:$B$6,2,0)*D147*B147)/1000,0)</f>
        <v>0</v>
      </c>
      <c r="H147" s="14">
        <f>IFERROR((VLOOKUP(E147,'Parameters DO NOT CHANGE'!$A$2:$B$6,2,0)*F147*B147)/1000,0)</f>
        <v>0</v>
      </c>
      <c r="I147" s="14">
        <f t="shared" si="3"/>
        <v>0</v>
      </c>
    </row>
    <row r="148" spans="1:9" x14ac:dyDescent="0.2">
      <c r="A148" s="11"/>
      <c r="B148" s="13"/>
      <c r="C148" s="21"/>
      <c r="D148" s="11"/>
      <c r="E148" s="21"/>
      <c r="F148" s="20"/>
      <c r="G148" s="14">
        <f>IFERROR((VLOOKUP(C148,'Parameters DO NOT CHANGE'!$A$2:$B$6,2,0)*D148*B148)/1000,0)</f>
        <v>0</v>
      </c>
      <c r="H148" s="14">
        <f>IFERROR((VLOOKUP(E148,'Parameters DO NOT CHANGE'!$A$2:$B$6,2,0)*F148*B148)/1000,0)</f>
        <v>0</v>
      </c>
      <c r="I148" s="14">
        <f t="shared" si="3"/>
        <v>0</v>
      </c>
    </row>
    <row r="149" spans="1:9" x14ac:dyDescent="0.2">
      <c r="A149" s="11"/>
      <c r="B149" s="13"/>
      <c r="C149" s="21"/>
      <c r="D149" s="11"/>
      <c r="E149" s="21"/>
      <c r="F149" s="20"/>
      <c r="G149" s="14">
        <f>IFERROR((VLOOKUP(C149,'Parameters DO NOT CHANGE'!$A$2:$B$6,2,0)*D149*B149)/1000,0)</f>
        <v>0</v>
      </c>
      <c r="H149" s="14">
        <f>IFERROR((VLOOKUP(E149,'Parameters DO NOT CHANGE'!$A$2:$B$6,2,0)*F149*B149)/1000,0)</f>
        <v>0</v>
      </c>
      <c r="I149" s="14">
        <f t="shared" si="3"/>
        <v>0</v>
      </c>
    </row>
    <row r="150" spans="1:9" x14ac:dyDescent="0.2">
      <c r="A150" s="11"/>
      <c r="B150" s="13"/>
      <c r="C150" s="21"/>
      <c r="D150" s="11"/>
      <c r="E150" s="21"/>
      <c r="F150" s="20"/>
      <c r="G150" s="14">
        <f>IFERROR((VLOOKUP(C150,'Parameters DO NOT CHANGE'!$A$2:$B$6,2,0)*D150*B150)/1000,0)</f>
        <v>0</v>
      </c>
      <c r="H150" s="14">
        <f>IFERROR((VLOOKUP(E150,'Parameters DO NOT CHANGE'!$A$2:$B$6,2,0)*F150*B150)/1000,0)</f>
        <v>0</v>
      </c>
      <c r="I150" s="14">
        <f t="shared" si="3"/>
        <v>0</v>
      </c>
    </row>
    <row r="151" spans="1:9" x14ac:dyDescent="0.2">
      <c r="A151" s="11"/>
      <c r="B151" s="13"/>
      <c r="C151" s="21"/>
      <c r="D151" s="11"/>
      <c r="E151" s="21"/>
      <c r="F151" s="20"/>
      <c r="G151" s="14">
        <f>IFERROR((VLOOKUP(C151,'Parameters DO NOT CHANGE'!$A$2:$B$6,2,0)*D151*B151)/1000,0)</f>
        <v>0</v>
      </c>
      <c r="H151" s="14">
        <f>IFERROR((VLOOKUP(E151,'Parameters DO NOT CHANGE'!$A$2:$B$6,2,0)*F151*B151)/1000,0)</f>
        <v>0</v>
      </c>
      <c r="I151" s="14">
        <f t="shared" si="3"/>
        <v>0</v>
      </c>
    </row>
    <row r="152" spans="1:9" x14ac:dyDescent="0.2">
      <c r="A152" s="11"/>
      <c r="B152" s="13"/>
      <c r="C152" s="21"/>
      <c r="D152" s="11"/>
      <c r="E152" s="21"/>
      <c r="F152" s="20"/>
      <c r="G152" s="14">
        <f>IFERROR((VLOOKUP(C152,'Parameters DO NOT CHANGE'!$A$2:$B$6,2,0)*D152*B152)/1000,0)</f>
        <v>0</v>
      </c>
      <c r="H152" s="14">
        <f>IFERROR((VLOOKUP(E152,'Parameters DO NOT CHANGE'!$A$2:$B$6,2,0)*F152*B152)/1000,0)</f>
        <v>0</v>
      </c>
      <c r="I152" s="14">
        <f t="shared" si="3"/>
        <v>0</v>
      </c>
    </row>
    <row r="153" spans="1:9" x14ac:dyDescent="0.2">
      <c r="A153" s="11"/>
      <c r="B153" s="13"/>
      <c r="C153" s="21"/>
      <c r="D153" s="11"/>
      <c r="E153" s="21"/>
      <c r="F153" s="20"/>
      <c r="G153" s="14">
        <f>IFERROR((VLOOKUP(C153,'Parameters DO NOT CHANGE'!$A$2:$B$6,2,0)*D153*B153)/1000,0)</f>
        <v>0</v>
      </c>
      <c r="H153" s="14">
        <f>IFERROR((VLOOKUP(E153,'Parameters DO NOT CHANGE'!$A$2:$B$6,2,0)*F153*B153)/1000,0)</f>
        <v>0</v>
      </c>
      <c r="I153" s="14">
        <f t="shared" si="3"/>
        <v>0</v>
      </c>
    </row>
    <row r="154" spans="1:9" x14ac:dyDescent="0.2">
      <c r="A154" s="11"/>
      <c r="B154" s="13"/>
      <c r="C154" s="21"/>
      <c r="D154" s="11"/>
      <c r="E154" s="21"/>
      <c r="F154" s="20"/>
      <c r="G154" s="14">
        <f>IFERROR((VLOOKUP(C154,'Parameters DO NOT CHANGE'!$A$2:$B$6,2,0)*D154*B154)/1000,0)</f>
        <v>0</v>
      </c>
      <c r="H154" s="14">
        <f>IFERROR((VLOOKUP(E154,'Parameters DO NOT CHANGE'!$A$2:$B$6,2,0)*F154*B154)/1000,0)</f>
        <v>0</v>
      </c>
      <c r="I154" s="14">
        <f t="shared" si="3"/>
        <v>0</v>
      </c>
    </row>
    <row r="155" spans="1:9" x14ac:dyDescent="0.2">
      <c r="A155" s="11"/>
      <c r="B155" s="13"/>
      <c r="C155" s="21"/>
      <c r="D155" s="11"/>
      <c r="E155" s="21"/>
      <c r="F155" s="20"/>
      <c r="G155" s="14">
        <f>IFERROR((VLOOKUP(C155,'Parameters DO NOT CHANGE'!$A$2:$B$6,2,0)*D155*B155)/1000,0)</f>
        <v>0</v>
      </c>
      <c r="H155" s="14">
        <f>IFERROR((VLOOKUP(E155,'Parameters DO NOT CHANGE'!$A$2:$B$6,2,0)*F155*B155)/1000,0)</f>
        <v>0</v>
      </c>
      <c r="I155" s="14">
        <f t="shared" si="3"/>
        <v>0</v>
      </c>
    </row>
    <row r="156" spans="1:9" x14ac:dyDescent="0.2">
      <c r="A156" s="11"/>
      <c r="B156" s="13"/>
      <c r="C156" s="21"/>
      <c r="D156" s="11"/>
      <c r="E156" s="21"/>
      <c r="F156" s="20"/>
      <c r="G156" s="14">
        <f>IFERROR((VLOOKUP(C156,'Parameters DO NOT CHANGE'!$A$2:$B$6,2,0)*D156*B156)/1000,0)</f>
        <v>0</v>
      </c>
      <c r="H156" s="14">
        <f>IFERROR((VLOOKUP(E156,'Parameters DO NOT CHANGE'!$A$2:$B$6,2,0)*F156*B156)/1000,0)</f>
        <v>0</v>
      </c>
      <c r="I156" s="14">
        <f t="shared" si="3"/>
        <v>0</v>
      </c>
    </row>
    <row r="157" spans="1:9" x14ac:dyDescent="0.2">
      <c r="A157" s="11"/>
      <c r="B157" s="13"/>
      <c r="C157" s="21"/>
      <c r="D157" s="11"/>
      <c r="E157" s="21"/>
      <c r="F157" s="20"/>
      <c r="G157" s="14">
        <f>IFERROR((VLOOKUP(C157,'Parameters DO NOT CHANGE'!$A$2:$B$6,2,0)*D157*B157)/1000,0)</f>
        <v>0</v>
      </c>
      <c r="H157" s="14">
        <f>IFERROR((VLOOKUP(E157,'Parameters DO NOT CHANGE'!$A$2:$B$6,2,0)*F157*B157)/1000,0)</f>
        <v>0</v>
      </c>
      <c r="I157" s="14">
        <f t="shared" si="3"/>
        <v>0</v>
      </c>
    </row>
    <row r="158" spans="1:9" x14ac:dyDescent="0.2">
      <c r="A158" s="11"/>
      <c r="B158" s="13"/>
      <c r="C158" s="21"/>
      <c r="D158" s="11"/>
      <c r="E158" s="21"/>
      <c r="F158" s="20"/>
      <c r="G158" s="14">
        <f>IFERROR((VLOOKUP(C158,'Parameters DO NOT CHANGE'!$A$2:$B$6,2,0)*D158*B158)/1000,0)</f>
        <v>0</v>
      </c>
      <c r="H158" s="14">
        <f>IFERROR((VLOOKUP(E158,'Parameters DO NOT CHANGE'!$A$2:$B$6,2,0)*F158*B158)/1000,0)</f>
        <v>0</v>
      </c>
      <c r="I158" s="14">
        <f t="shared" si="3"/>
        <v>0</v>
      </c>
    </row>
    <row r="159" spans="1:9" x14ac:dyDescent="0.2">
      <c r="A159" s="11"/>
      <c r="B159" s="13"/>
      <c r="C159" s="21"/>
      <c r="D159" s="11"/>
      <c r="E159" s="21"/>
      <c r="F159" s="20"/>
      <c r="G159" s="14">
        <f>IFERROR((VLOOKUP(C159,'Parameters DO NOT CHANGE'!$A$2:$B$6,2,0)*D159*B159)/1000,0)</f>
        <v>0</v>
      </c>
      <c r="H159" s="14">
        <f>IFERROR((VLOOKUP(E159,'Parameters DO NOT CHANGE'!$A$2:$B$6,2,0)*F159*B159)/1000,0)</f>
        <v>0</v>
      </c>
      <c r="I159" s="14">
        <f t="shared" si="3"/>
        <v>0</v>
      </c>
    </row>
    <row r="160" spans="1:9" x14ac:dyDescent="0.2">
      <c r="A160" s="11"/>
      <c r="B160" s="13"/>
      <c r="C160" s="21"/>
      <c r="D160" s="11"/>
      <c r="E160" s="21"/>
      <c r="F160" s="20"/>
      <c r="G160" s="14">
        <f>IFERROR((VLOOKUP(C160,'Parameters DO NOT CHANGE'!$A$2:$B$6,2,0)*D160*B160)/1000,0)</f>
        <v>0</v>
      </c>
      <c r="H160" s="14">
        <f>IFERROR((VLOOKUP(E160,'Parameters DO NOT CHANGE'!$A$2:$B$6,2,0)*F160*B160)/1000,0)</f>
        <v>0</v>
      </c>
      <c r="I160" s="14">
        <f t="shared" si="3"/>
        <v>0</v>
      </c>
    </row>
    <row r="161" spans="1:9" x14ac:dyDescent="0.2">
      <c r="A161" s="11"/>
      <c r="B161" s="13"/>
      <c r="C161" s="21"/>
      <c r="D161" s="11"/>
      <c r="E161" s="21"/>
      <c r="F161" s="20"/>
      <c r="G161" s="14">
        <f>IFERROR((VLOOKUP(C161,'Parameters DO NOT CHANGE'!$A$2:$B$6,2,0)*D161*B161)/1000,0)</f>
        <v>0</v>
      </c>
      <c r="H161" s="14">
        <f>IFERROR((VLOOKUP(E161,'Parameters DO NOT CHANGE'!$A$2:$B$6,2,0)*F161*B161)/1000,0)</f>
        <v>0</v>
      </c>
      <c r="I161" s="14">
        <f t="shared" si="3"/>
        <v>0</v>
      </c>
    </row>
    <row r="162" spans="1:9" x14ac:dyDescent="0.2">
      <c r="A162" s="11"/>
      <c r="B162" s="13"/>
      <c r="C162" s="21"/>
      <c r="D162" s="11"/>
      <c r="E162" s="21"/>
      <c r="F162" s="20"/>
      <c r="G162" s="14">
        <f>IFERROR((VLOOKUP(C162,'Parameters DO NOT CHANGE'!$A$2:$B$6,2,0)*D162*B162)/1000,0)</f>
        <v>0</v>
      </c>
      <c r="H162" s="14">
        <f>IFERROR((VLOOKUP(E162,'Parameters DO NOT CHANGE'!$A$2:$B$6,2,0)*F162*B162)/1000,0)</f>
        <v>0</v>
      </c>
      <c r="I162" s="14">
        <f t="shared" si="3"/>
        <v>0</v>
      </c>
    </row>
    <row r="163" spans="1:9" x14ac:dyDescent="0.2">
      <c r="A163" s="11"/>
      <c r="B163" s="13"/>
      <c r="C163" s="21"/>
      <c r="D163" s="11"/>
      <c r="E163" s="21"/>
      <c r="F163" s="20"/>
      <c r="G163" s="14">
        <f>IFERROR((VLOOKUP(C163,'Parameters DO NOT CHANGE'!$A$2:$B$6,2,0)*D163*B163)/1000,0)</f>
        <v>0</v>
      </c>
      <c r="H163" s="14">
        <f>IFERROR((VLOOKUP(E163,'Parameters DO NOT CHANGE'!$A$2:$B$6,2,0)*F163*B163)/1000,0)</f>
        <v>0</v>
      </c>
      <c r="I163" s="14">
        <f t="shared" si="3"/>
        <v>0</v>
      </c>
    </row>
    <row r="164" spans="1:9" x14ac:dyDescent="0.2">
      <c r="A164" s="11"/>
      <c r="B164" s="13"/>
      <c r="C164" s="21"/>
      <c r="D164" s="11"/>
      <c r="E164" s="21"/>
      <c r="F164" s="20"/>
      <c r="G164" s="14">
        <f>IFERROR((VLOOKUP(C164,'Parameters DO NOT CHANGE'!$A$2:$B$6,2,0)*D164*B164)/1000,0)</f>
        <v>0</v>
      </c>
      <c r="H164" s="14">
        <f>IFERROR((VLOOKUP(E164,'Parameters DO NOT CHANGE'!$A$2:$B$6,2,0)*F164*B164)/1000,0)</f>
        <v>0</v>
      </c>
      <c r="I164" s="14">
        <f t="shared" si="3"/>
        <v>0</v>
      </c>
    </row>
    <row r="165" spans="1:9" x14ac:dyDescent="0.2">
      <c r="A165" s="11"/>
      <c r="B165" s="13"/>
      <c r="C165" s="21"/>
      <c r="D165" s="11"/>
      <c r="E165" s="21"/>
      <c r="F165" s="20"/>
      <c r="G165" s="14">
        <f>IFERROR((VLOOKUP(C165,'Parameters DO NOT CHANGE'!$A$2:$B$6,2,0)*D165*B165)/1000,0)</f>
        <v>0</v>
      </c>
      <c r="H165" s="14">
        <f>IFERROR((VLOOKUP(E165,'Parameters DO NOT CHANGE'!$A$2:$B$6,2,0)*F165*B165)/1000,0)</f>
        <v>0</v>
      </c>
      <c r="I165" s="14">
        <f t="shared" si="3"/>
        <v>0</v>
      </c>
    </row>
    <row r="166" spans="1:9" x14ac:dyDescent="0.2">
      <c r="A166" s="11"/>
      <c r="B166" s="13"/>
      <c r="C166" s="21"/>
      <c r="D166" s="11"/>
      <c r="E166" s="21"/>
      <c r="F166" s="20"/>
      <c r="G166" s="14">
        <f>IFERROR((VLOOKUP(C166,'Parameters DO NOT CHANGE'!$A$2:$B$6,2,0)*D166*B166)/1000,0)</f>
        <v>0</v>
      </c>
      <c r="H166" s="14">
        <f>IFERROR((VLOOKUP(E166,'Parameters DO NOT CHANGE'!$A$2:$B$6,2,0)*F166*B166)/1000,0)</f>
        <v>0</v>
      </c>
      <c r="I166" s="14">
        <f t="shared" si="3"/>
        <v>0</v>
      </c>
    </row>
    <row r="167" spans="1:9" x14ac:dyDescent="0.2">
      <c r="A167" s="11"/>
      <c r="B167" s="13"/>
      <c r="C167" s="21"/>
      <c r="D167" s="11"/>
      <c r="E167" s="21"/>
      <c r="F167" s="20"/>
      <c r="G167" s="14">
        <f>IFERROR((VLOOKUP(C167,'Parameters DO NOT CHANGE'!$A$2:$B$6,2,0)*D167*B167)/1000,0)</f>
        <v>0</v>
      </c>
      <c r="H167" s="14">
        <f>IFERROR((VLOOKUP(E167,'Parameters DO NOT CHANGE'!$A$2:$B$6,2,0)*F167*B167)/1000,0)</f>
        <v>0</v>
      </c>
      <c r="I167" s="14">
        <f t="shared" si="3"/>
        <v>0</v>
      </c>
    </row>
    <row r="168" spans="1:9" x14ac:dyDescent="0.2">
      <c r="A168" s="11"/>
      <c r="B168" s="13"/>
      <c r="C168" s="21"/>
      <c r="D168" s="11"/>
      <c r="E168" s="21"/>
      <c r="F168" s="20"/>
      <c r="G168" s="14">
        <f>IFERROR((VLOOKUP(C168,'Parameters DO NOT CHANGE'!$A$2:$B$6,2,0)*D168*B168)/1000,0)</f>
        <v>0</v>
      </c>
      <c r="H168" s="14">
        <f>IFERROR((VLOOKUP(E168,'Parameters DO NOT CHANGE'!$A$2:$B$6,2,0)*F168*B168)/1000,0)</f>
        <v>0</v>
      </c>
      <c r="I168" s="14">
        <f t="shared" si="3"/>
        <v>0</v>
      </c>
    </row>
    <row r="169" spans="1:9" x14ac:dyDescent="0.2">
      <c r="A169" s="11"/>
      <c r="B169" s="13"/>
      <c r="C169" s="21"/>
      <c r="D169" s="11"/>
      <c r="E169" s="21"/>
      <c r="F169" s="20"/>
      <c r="G169" s="14">
        <f>IFERROR((VLOOKUP(C169,'Parameters DO NOT CHANGE'!$A$2:$B$6,2,0)*D169*B169)/1000,0)</f>
        <v>0</v>
      </c>
      <c r="H169" s="14">
        <f>IFERROR((VLOOKUP(E169,'Parameters DO NOT CHANGE'!$A$2:$B$6,2,0)*F169*B169)/1000,0)</f>
        <v>0</v>
      </c>
      <c r="I169" s="14">
        <f t="shared" si="3"/>
        <v>0</v>
      </c>
    </row>
    <row r="170" spans="1:9" x14ac:dyDescent="0.2">
      <c r="A170" s="11"/>
      <c r="B170" s="13"/>
      <c r="C170" s="21"/>
      <c r="D170" s="11"/>
      <c r="E170" s="21"/>
      <c r="F170" s="20"/>
      <c r="G170" s="14">
        <f>IFERROR((VLOOKUP(C170,'Parameters DO NOT CHANGE'!$A$2:$B$6,2,0)*D170*B170)/1000,0)</f>
        <v>0</v>
      </c>
      <c r="H170" s="14">
        <f>IFERROR((VLOOKUP(E170,'Parameters DO NOT CHANGE'!$A$2:$B$6,2,0)*F170*B170)/1000,0)</f>
        <v>0</v>
      </c>
      <c r="I170" s="14">
        <f t="shared" si="3"/>
        <v>0</v>
      </c>
    </row>
    <row r="171" spans="1:9" x14ac:dyDescent="0.2">
      <c r="A171" s="11"/>
      <c r="B171" s="13"/>
      <c r="C171" s="21"/>
      <c r="D171" s="11"/>
      <c r="E171" s="21"/>
      <c r="F171" s="20"/>
      <c r="G171" s="14">
        <f>IFERROR((VLOOKUP(C171,'Parameters DO NOT CHANGE'!$A$2:$B$6,2,0)*D171*B171)/1000,0)</f>
        <v>0</v>
      </c>
      <c r="H171" s="14">
        <f>IFERROR((VLOOKUP(E171,'Parameters DO NOT CHANGE'!$A$2:$B$6,2,0)*F171*B171)/1000,0)</f>
        <v>0</v>
      </c>
      <c r="I171" s="14">
        <f t="shared" si="3"/>
        <v>0</v>
      </c>
    </row>
    <row r="172" spans="1:9" x14ac:dyDescent="0.2">
      <c r="A172" s="11"/>
      <c r="B172" s="13"/>
      <c r="C172" s="21"/>
      <c r="D172" s="11"/>
      <c r="E172" s="21"/>
      <c r="F172" s="20"/>
      <c r="G172" s="14">
        <f>IFERROR((VLOOKUP(C172,'Parameters DO NOT CHANGE'!$A$2:$B$6,2,0)*D172*B172)/1000,0)</f>
        <v>0</v>
      </c>
      <c r="H172" s="14">
        <f>IFERROR((VLOOKUP(E172,'Parameters DO NOT CHANGE'!$A$2:$B$6,2,0)*F172*B172)/1000,0)</f>
        <v>0</v>
      </c>
      <c r="I172" s="14">
        <f t="shared" si="3"/>
        <v>0</v>
      </c>
    </row>
    <row r="173" spans="1:9" x14ac:dyDescent="0.2">
      <c r="A173" s="11"/>
      <c r="B173" s="13"/>
      <c r="C173" s="21"/>
      <c r="D173" s="11"/>
      <c r="E173" s="21"/>
      <c r="F173" s="20"/>
      <c r="G173" s="14">
        <f>IFERROR((VLOOKUP(C173,'Parameters DO NOT CHANGE'!$A$2:$B$6,2,0)*D173*B173)/1000,0)</f>
        <v>0</v>
      </c>
      <c r="H173" s="14">
        <f>IFERROR((VLOOKUP(E173,'Parameters DO NOT CHANGE'!$A$2:$B$6,2,0)*F173*B173)/1000,0)</f>
        <v>0</v>
      </c>
      <c r="I173" s="14">
        <f t="shared" si="3"/>
        <v>0</v>
      </c>
    </row>
    <row r="174" spans="1:9" x14ac:dyDescent="0.2">
      <c r="A174" s="11"/>
      <c r="B174" s="13"/>
      <c r="C174" s="21"/>
      <c r="D174" s="11"/>
      <c r="E174" s="21"/>
      <c r="F174" s="20"/>
      <c r="G174" s="14">
        <f>IFERROR((VLOOKUP(C174,'Parameters DO NOT CHANGE'!$A$2:$B$6,2,0)*D174*B174)/1000,0)</f>
        <v>0</v>
      </c>
      <c r="H174" s="14">
        <f>IFERROR((VLOOKUP(E174,'Parameters DO NOT CHANGE'!$A$2:$B$6,2,0)*F174*B174)/1000,0)</f>
        <v>0</v>
      </c>
      <c r="I174" s="14">
        <f t="shared" si="3"/>
        <v>0</v>
      </c>
    </row>
    <row r="175" spans="1:9" x14ac:dyDescent="0.2">
      <c r="A175" s="11"/>
      <c r="B175" s="13"/>
      <c r="C175" s="21"/>
      <c r="D175" s="11"/>
      <c r="E175" s="21"/>
      <c r="F175" s="20"/>
      <c r="G175" s="14">
        <f>IFERROR((VLOOKUP(C175,'Parameters DO NOT CHANGE'!$A$2:$B$6,2,0)*D175*B175)/1000,0)</f>
        <v>0</v>
      </c>
      <c r="H175" s="14">
        <f>IFERROR((VLOOKUP(E175,'Parameters DO NOT CHANGE'!$A$2:$B$6,2,0)*F175*B175)/1000,0)</f>
        <v>0</v>
      </c>
      <c r="I175" s="14">
        <f t="shared" si="3"/>
        <v>0</v>
      </c>
    </row>
    <row r="176" spans="1:9" x14ac:dyDescent="0.2">
      <c r="A176" s="11"/>
      <c r="B176" s="13"/>
      <c r="C176" s="21"/>
      <c r="D176" s="11"/>
      <c r="E176" s="21"/>
      <c r="F176" s="20"/>
      <c r="G176" s="14">
        <f>IFERROR((VLOOKUP(C176,'Parameters DO NOT CHANGE'!$A$2:$B$6,2,0)*D176*B176)/1000,0)</f>
        <v>0</v>
      </c>
      <c r="H176" s="14">
        <f>IFERROR((VLOOKUP(E176,'Parameters DO NOT CHANGE'!$A$2:$B$6,2,0)*F176*B176)/1000,0)</f>
        <v>0</v>
      </c>
      <c r="I176" s="14">
        <f t="shared" si="3"/>
        <v>0</v>
      </c>
    </row>
    <row r="177" spans="1:9" x14ac:dyDescent="0.2">
      <c r="A177" s="11"/>
      <c r="B177" s="13"/>
      <c r="C177" s="21"/>
      <c r="D177" s="11"/>
      <c r="E177" s="21"/>
      <c r="F177" s="20"/>
      <c r="G177" s="14">
        <f>IFERROR((VLOOKUP(C177,'Parameters DO NOT CHANGE'!$A$2:$B$6,2,0)*D177*B177)/1000,0)</f>
        <v>0</v>
      </c>
      <c r="H177" s="14">
        <f>IFERROR((VLOOKUP(E177,'Parameters DO NOT CHANGE'!$A$2:$B$6,2,0)*F177*B177)/1000,0)</f>
        <v>0</v>
      </c>
      <c r="I177" s="14">
        <f t="shared" si="3"/>
        <v>0</v>
      </c>
    </row>
    <row r="178" spans="1:9" x14ac:dyDescent="0.2">
      <c r="A178" s="11"/>
      <c r="B178" s="13"/>
      <c r="C178" s="21"/>
      <c r="D178" s="11"/>
      <c r="E178" s="21"/>
      <c r="F178" s="20"/>
      <c r="G178" s="14">
        <f>IFERROR((VLOOKUP(C178,'Parameters DO NOT CHANGE'!$A$2:$B$6,2,0)*D178*B178)/1000,0)</f>
        <v>0</v>
      </c>
      <c r="H178" s="14">
        <f>IFERROR((VLOOKUP(E178,'Parameters DO NOT CHANGE'!$A$2:$B$6,2,0)*F178*B178)/1000,0)</f>
        <v>0</v>
      </c>
      <c r="I178" s="14">
        <f t="shared" si="3"/>
        <v>0</v>
      </c>
    </row>
    <row r="179" spans="1:9" x14ac:dyDescent="0.2">
      <c r="A179" s="11"/>
      <c r="B179" s="13"/>
      <c r="C179" s="21"/>
      <c r="D179" s="11"/>
      <c r="E179" s="21"/>
      <c r="F179" s="20"/>
      <c r="G179" s="14">
        <f>IFERROR((VLOOKUP(C179,'Parameters DO NOT CHANGE'!$A$2:$B$6,2,0)*D179*B179)/1000,0)</f>
        <v>0</v>
      </c>
      <c r="H179" s="14">
        <f>IFERROR((VLOOKUP(E179,'Parameters DO NOT CHANGE'!$A$2:$B$6,2,0)*F179*B179)/1000,0)</f>
        <v>0</v>
      </c>
      <c r="I179" s="14">
        <f t="shared" si="3"/>
        <v>0</v>
      </c>
    </row>
    <row r="180" spans="1:9" x14ac:dyDescent="0.2">
      <c r="A180" s="11"/>
      <c r="B180" s="13"/>
      <c r="C180" s="21"/>
      <c r="D180" s="11"/>
      <c r="E180" s="21"/>
      <c r="F180" s="20"/>
      <c r="G180" s="14">
        <f>IFERROR((VLOOKUP(C180,'Parameters DO NOT CHANGE'!$A$2:$B$6,2,0)*D180*B180)/1000,0)</f>
        <v>0</v>
      </c>
      <c r="H180" s="14">
        <f>IFERROR((VLOOKUP(E180,'Parameters DO NOT CHANGE'!$A$2:$B$6,2,0)*F180*B180)/1000,0)</f>
        <v>0</v>
      </c>
      <c r="I180" s="14">
        <f t="shared" si="3"/>
        <v>0</v>
      </c>
    </row>
    <row r="181" spans="1:9" x14ac:dyDescent="0.2">
      <c r="A181" s="11"/>
      <c r="B181" s="13"/>
      <c r="C181" s="21"/>
      <c r="D181" s="11"/>
      <c r="E181" s="21"/>
      <c r="F181" s="20"/>
      <c r="G181" s="14">
        <f>IFERROR((VLOOKUP(C181,'Parameters DO NOT CHANGE'!$A$2:$B$6,2,0)*D181*B181)/1000,0)</f>
        <v>0</v>
      </c>
      <c r="H181" s="14">
        <f>IFERROR((VLOOKUP(E181,'Parameters DO NOT CHANGE'!$A$2:$B$6,2,0)*F181*B181)/1000,0)</f>
        <v>0</v>
      </c>
      <c r="I181" s="14">
        <f t="shared" si="3"/>
        <v>0</v>
      </c>
    </row>
    <row r="182" spans="1:9" x14ac:dyDescent="0.2">
      <c r="A182" s="11"/>
      <c r="B182" s="13"/>
      <c r="C182" s="21"/>
      <c r="D182" s="11"/>
      <c r="E182" s="21"/>
      <c r="F182" s="20"/>
      <c r="G182" s="14">
        <f>IFERROR((VLOOKUP(C182,'Parameters DO NOT CHANGE'!$A$2:$B$6,2,0)*D182*B182)/1000,0)</f>
        <v>0</v>
      </c>
      <c r="H182" s="14">
        <f>IFERROR((VLOOKUP(E182,'Parameters DO NOT CHANGE'!$A$2:$B$6,2,0)*F182*B182)/1000,0)</f>
        <v>0</v>
      </c>
      <c r="I182" s="14">
        <f t="shared" si="3"/>
        <v>0</v>
      </c>
    </row>
    <row r="183" spans="1:9" x14ac:dyDescent="0.2">
      <c r="A183" s="11"/>
      <c r="B183" s="13"/>
      <c r="C183" s="21"/>
      <c r="D183" s="11"/>
      <c r="E183" s="21"/>
      <c r="F183" s="20"/>
      <c r="G183" s="14">
        <f>IFERROR((VLOOKUP(C183,'Parameters DO NOT CHANGE'!$A$2:$B$6,2,0)*D183*B183)/1000,0)</f>
        <v>0</v>
      </c>
      <c r="H183" s="14">
        <f>IFERROR((VLOOKUP(E183,'Parameters DO NOT CHANGE'!$A$2:$B$6,2,0)*F183*B183)/1000,0)</f>
        <v>0</v>
      </c>
      <c r="I183" s="14">
        <f t="shared" si="3"/>
        <v>0</v>
      </c>
    </row>
    <row r="184" spans="1:9" x14ac:dyDescent="0.2">
      <c r="A184" s="11"/>
      <c r="B184" s="13"/>
      <c r="C184" s="21"/>
      <c r="D184" s="11"/>
      <c r="E184" s="21"/>
      <c r="F184" s="20"/>
      <c r="G184" s="14">
        <f>IFERROR((VLOOKUP(C184,'Parameters DO NOT CHANGE'!$A$2:$B$6,2,0)*D184*B184)/1000,0)</f>
        <v>0</v>
      </c>
      <c r="H184" s="14">
        <f>IFERROR((VLOOKUP(E184,'Parameters DO NOT CHANGE'!$A$2:$B$6,2,0)*F184*B184)/1000,0)</f>
        <v>0</v>
      </c>
      <c r="I184" s="14">
        <f t="shared" si="3"/>
        <v>0</v>
      </c>
    </row>
    <row r="185" spans="1:9" x14ac:dyDescent="0.2">
      <c r="A185" s="11"/>
      <c r="B185" s="13"/>
      <c r="C185" s="21"/>
      <c r="D185" s="11"/>
      <c r="E185" s="21"/>
      <c r="F185" s="20"/>
      <c r="G185" s="14">
        <f>IFERROR((VLOOKUP(C185,'Parameters DO NOT CHANGE'!$A$2:$B$6,2,0)*D185*B185)/1000,0)</f>
        <v>0</v>
      </c>
      <c r="H185" s="14">
        <f>IFERROR((VLOOKUP(E185,'Parameters DO NOT CHANGE'!$A$2:$B$6,2,0)*F185*B185)/1000,0)</f>
        <v>0</v>
      </c>
      <c r="I185" s="14">
        <f t="shared" si="3"/>
        <v>0</v>
      </c>
    </row>
    <row r="186" spans="1:9" x14ac:dyDescent="0.2">
      <c r="A186" s="11"/>
      <c r="B186" s="13"/>
      <c r="C186" s="21"/>
      <c r="D186" s="11"/>
      <c r="E186" s="21"/>
      <c r="F186" s="20"/>
      <c r="G186" s="14">
        <f>IFERROR((VLOOKUP(C186,'Parameters DO NOT CHANGE'!$A$2:$B$6,2,0)*D186*B186)/1000,0)</f>
        <v>0</v>
      </c>
      <c r="H186" s="14">
        <f>IFERROR((VLOOKUP(E186,'Parameters DO NOT CHANGE'!$A$2:$B$6,2,0)*F186*B186)/1000,0)</f>
        <v>0</v>
      </c>
      <c r="I186" s="14">
        <f t="shared" si="3"/>
        <v>0</v>
      </c>
    </row>
    <row r="187" spans="1:9" x14ac:dyDescent="0.2">
      <c r="A187" s="11"/>
      <c r="B187" s="13"/>
      <c r="C187" s="21"/>
      <c r="D187" s="11"/>
      <c r="E187" s="21"/>
      <c r="F187" s="20"/>
      <c r="G187" s="14">
        <f>IFERROR((VLOOKUP(C187,'Parameters DO NOT CHANGE'!$A$2:$B$6,2,0)*D187*B187)/1000,0)</f>
        <v>0</v>
      </c>
      <c r="H187" s="14">
        <f>IFERROR((VLOOKUP(E187,'Parameters DO NOT CHANGE'!$A$2:$B$6,2,0)*F187*B187)/1000,0)</f>
        <v>0</v>
      </c>
      <c r="I187" s="14">
        <f t="shared" si="3"/>
        <v>0</v>
      </c>
    </row>
    <row r="188" spans="1:9" x14ac:dyDescent="0.2">
      <c r="A188" s="11"/>
      <c r="B188" s="13"/>
      <c r="C188" s="21"/>
      <c r="D188" s="11"/>
      <c r="E188" s="21"/>
      <c r="F188" s="20"/>
      <c r="G188" s="14">
        <f>IFERROR((VLOOKUP(C188,'Parameters DO NOT CHANGE'!$A$2:$B$6,2,0)*D188*B188)/1000,0)</f>
        <v>0</v>
      </c>
      <c r="H188" s="14">
        <f>IFERROR((VLOOKUP(E188,'Parameters DO NOT CHANGE'!$A$2:$B$6,2,0)*F188*B188)/1000,0)</f>
        <v>0</v>
      </c>
      <c r="I188" s="14">
        <f t="shared" si="3"/>
        <v>0</v>
      </c>
    </row>
    <row r="189" spans="1:9" x14ac:dyDescent="0.2">
      <c r="A189" s="11"/>
      <c r="B189" s="13"/>
      <c r="C189" s="21"/>
      <c r="D189" s="11"/>
      <c r="E189" s="21"/>
      <c r="F189" s="20"/>
      <c r="G189" s="14">
        <f>IFERROR((VLOOKUP(C189,'Parameters DO NOT CHANGE'!$A$2:$B$6,2,0)*D189*B189)/1000,0)</f>
        <v>0</v>
      </c>
      <c r="H189" s="14">
        <f>IFERROR((VLOOKUP(E189,'Parameters DO NOT CHANGE'!$A$2:$B$6,2,0)*F189*B189)/1000,0)</f>
        <v>0</v>
      </c>
      <c r="I189" s="14">
        <f t="shared" si="3"/>
        <v>0</v>
      </c>
    </row>
    <row r="190" spans="1:9" x14ac:dyDescent="0.2">
      <c r="A190" s="11"/>
      <c r="B190" s="13"/>
      <c r="C190" s="21"/>
      <c r="D190" s="11"/>
      <c r="E190" s="21"/>
      <c r="F190" s="20"/>
      <c r="G190" s="14">
        <f>IFERROR((VLOOKUP(C190,'Parameters DO NOT CHANGE'!$A$2:$B$6,2,0)*D190*B190)/1000,0)</f>
        <v>0</v>
      </c>
      <c r="H190" s="14">
        <f>IFERROR((VLOOKUP(E190,'Parameters DO NOT CHANGE'!$A$2:$B$6,2,0)*F190*B190)/1000,0)</f>
        <v>0</v>
      </c>
      <c r="I190" s="14">
        <f t="shared" si="3"/>
        <v>0</v>
      </c>
    </row>
    <row r="191" spans="1:9" x14ac:dyDescent="0.2">
      <c r="A191" s="11"/>
      <c r="B191" s="13"/>
      <c r="C191" s="21"/>
      <c r="D191" s="11"/>
      <c r="E191" s="21"/>
      <c r="F191" s="20"/>
      <c r="G191" s="14">
        <f>IFERROR((VLOOKUP(C191,'Parameters DO NOT CHANGE'!$A$2:$B$6,2,0)*D191*B191)/1000,0)</f>
        <v>0</v>
      </c>
      <c r="H191" s="14">
        <f>IFERROR((VLOOKUP(E191,'Parameters DO NOT CHANGE'!$A$2:$B$6,2,0)*F191*B191)/1000,0)</f>
        <v>0</v>
      </c>
      <c r="I191" s="14">
        <f t="shared" si="3"/>
        <v>0</v>
      </c>
    </row>
    <row r="192" spans="1:9" x14ac:dyDescent="0.2">
      <c r="A192" s="11"/>
      <c r="B192" s="13"/>
      <c r="C192" s="21"/>
      <c r="D192" s="11"/>
      <c r="E192" s="21"/>
      <c r="F192" s="20"/>
      <c r="G192" s="14">
        <f>IFERROR((VLOOKUP(C192,'Parameters DO NOT CHANGE'!$A$2:$B$6,2,0)*D192*B192)/1000,0)</f>
        <v>0</v>
      </c>
      <c r="H192" s="14">
        <f>IFERROR((VLOOKUP(E192,'Parameters DO NOT CHANGE'!$A$2:$B$6,2,0)*F192*B192)/1000,0)</f>
        <v>0</v>
      </c>
      <c r="I192" s="14">
        <f t="shared" si="3"/>
        <v>0</v>
      </c>
    </row>
    <row r="193" spans="1:9" x14ac:dyDescent="0.2">
      <c r="A193" s="11"/>
      <c r="B193" s="13"/>
      <c r="C193" s="21"/>
      <c r="D193" s="11"/>
      <c r="E193" s="21"/>
      <c r="F193" s="20"/>
      <c r="G193" s="14">
        <f>IFERROR((VLOOKUP(C193,'Parameters DO NOT CHANGE'!$A$2:$B$6,2,0)*D193*B193)/1000,0)</f>
        <v>0</v>
      </c>
      <c r="H193" s="14">
        <f>IFERROR((VLOOKUP(E193,'Parameters DO NOT CHANGE'!$A$2:$B$6,2,0)*F193*B193)/1000,0)</f>
        <v>0</v>
      </c>
      <c r="I193" s="14">
        <f t="shared" si="3"/>
        <v>0</v>
      </c>
    </row>
    <row r="194" spans="1:9" x14ac:dyDescent="0.2">
      <c r="A194" s="11"/>
      <c r="B194" s="13"/>
      <c r="C194" s="21"/>
      <c r="D194" s="11"/>
      <c r="E194" s="21"/>
      <c r="F194" s="20"/>
      <c r="G194" s="14">
        <f>IFERROR((VLOOKUP(C194,'Parameters DO NOT CHANGE'!$A$2:$B$6,2,0)*D194*B194)/1000,0)</f>
        <v>0</v>
      </c>
      <c r="H194" s="14">
        <f>IFERROR((VLOOKUP(E194,'Parameters DO NOT CHANGE'!$A$2:$B$6,2,0)*F194*B194)/1000,0)</f>
        <v>0</v>
      </c>
      <c r="I194" s="14">
        <f t="shared" si="3"/>
        <v>0</v>
      </c>
    </row>
    <row r="195" spans="1:9" x14ac:dyDescent="0.2">
      <c r="A195" s="11"/>
      <c r="B195" s="13"/>
      <c r="C195" s="21"/>
      <c r="D195" s="11"/>
      <c r="E195" s="21"/>
      <c r="F195" s="20"/>
      <c r="G195" s="14">
        <f>IFERROR((VLOOKUP(C195,'Parameters DO NOT CHANGE'!$A$2:$B$6,2,0)*D195*B195)/1000,0)</f>
        <v>0</v>
      </c>
      <c r="H195" s="14">
        <f>IFERROR((VLOOKUP(E195,'Parameters DO NOT CHANGE'!$A$2:$B$6,2,0)*F195*B195)/1000,0)</f>
        <v>0</v>
      </c>
      <c r="I195" s="14">
        <f t="shared" ref="I195:I258" si="4">G195-H195</f>
        <v>0</v>
      </c>
    </row>
    <row r="196" spans="1:9" x14ac:dyDescent="0.2">
      <c r="A196" s="11"/>
      <c r="B196" s="13"/>
      <c r="C196" s="21"/>
      <c r="D196" s="11"/>
      <c r="E196" s="21"/>
      <c r="F196" s="20"/>
      <c r="G196" s="14">
        <f>IFERROR((VLOOKUP(C196,'Parameters DO NOT CHANGE'!$A$2:$B$6,2,0)*D196*B196)/1000,0)</f>
        <v>0</v>
      </c>
      <c r="H196" s="14">
        <f>IFERROR((VLOOKUP(E196,'Parameters DO NOT CHANGE'!$A$2:$B$6,2,0)*F196*B196)/1000,0)</f>
        <v>0</v>
      </c>
      <c r="I196" s="14">
        <f t="shared" si="4"/>
        <v>0</v>
      </c>
    </row>
    <row r="197" spans="1:9" x14ac:dyDescent="0.2">
      <c r="A197" s="11"/>
      <c r="B197" s="13"/>
      <c r="C197" s="21"/>
      <c r="D197" s="11"/>
      <c r="E197" s="21"/>
      <c r="F197" s="20"/>
      <c r="G197" s="14">
        <f>IFERROR((VLOOKUP(C197,'Parameters DO NOT CHANGE'!$A$2:$B$6,2,0)*D197*B197)/1000,0)</f>
        <v>0</v>
      </c>
      <c r="H197" s="14">
        <f>IFERROR((VLOOKUP(E197,'Parameters DO NOT CHANGE'!$A$2:$B$6,2,0)*F197*B197)/1000,0)</f>
        <v>0</v>
      </c>
      <c r="I197" s="14">
        <f t="shared" si="4"/>
        <v>0</v>
      </c>
    </row>
    <row r="198" spans="1:9" x14ac:dyDescent="0.2">
      <c r="A198" s="11"/>
      <c r="B198" s="13"/>
      <c r="C198" s="21"/>
      <c r="D198" s="11"/>
      <c r="E198" s="21"/>
      <c r="F198" s="20"/>
      <c r="G198" s="14">
        <f>IFERROR((VLOOKUP(C198,'Parameters DO NOT CHANGE'!$A$2:$B$6,2,0)*D198*B198)/1000,0)</f>
        <v>0</v>
      </c>
      <c r="H198" s="14">
        <f>IFERROR((VLOOKUP(E198,'Parameters DO NOT CHANGE'!$A$2:$B$6,2,0)*F198*B198)/1000,0)</f>
        <v>0</v>
      </c>
      <c r="I198" s="14">
        <f t="shared" si="4"/>
        <v>0</v>
      </c>
    </row>
    <row r="199" spans="1:9" x14ac:dyDescent="0.2">
      <c r="A199" s="11"/>
      <c r="B199" s="13"/>
      <c r="C199" s="21"/>
      <c r="D199" s="11"/>
      <c r="E199" s="21"/>
      <c r="F199" s="20"/>
      <c r="G199" s="14">
        <f>IFERROR((VLOOKUP(C199,'Parameters DO NOT CHANGE'!$A$2:$B$6,2,0)*D199*B199)/1000,0)</f>
        <v>0</v>
      </c>
      <c r="H199" s="14">
        <f>IFERROR((VLOOKUP(E199,'Parameters DO NOT CHANGE'!$A$2:$B$6,2,0)*F199*B199)/1000,0)</f>
        <v>0</v>
      </c>
      <c r="I199" s="14">
        <f t="shared" si="4"/>
        <v>0</v>
      </c>
    </row>
    <row r="200" spans="1:9" x14ac:dyDescent="0.2">
      <c r="A200" s="11"/>
      <c r="B200" s="13"/>
      <c r="C200" s="21"/>
      <c r="D200" s="11"/>
      <c r="E200" s="21"/>
      <c r="F200" s="20"/>
      <c r="G200" s="14">
        <f>IFERROR((VLOOKUP(C200,'Parameters DO NOT CHANGE'!$A$2:$B$6,2,0)*D200*B200)/1000,0)</f>
        <v>0</v>
      </c>
      <c r="H200" s="14">
        <f>IFERROR((VLOOKUP(E200,'Parameters DO NOT CHANGE'!$A$2:$B$6,2,0)*F200*B200)/1000,0)</f>
        <v>0</v>
      </c>
      <c r="I200" s="14">
        <f t="shared" si="4"/>
        <v>0</v>
      </c>
    </row>
    <row r="201" spans="1:9" x14ac:dyDescent="0.2">
      <c r="A201" s="11"/>
      <c r="B201" s="13"/>
      <c r="C201" s="21"/>
      <c r="D201" s="11"/>
      <c r="E201" s="21"/>
      <c r="F201" s="20"/>
      <c r="G201" s="14">
        <f>IFERROR((VLOOKUP(C201,'Parameters DO NOT CHANGE'!$A$2:$B$6,2,0)*D201*B201)/1000,0)</f>
        <v>0</v>
      </c>
      <c r="H201" s="14">
        <f>IFERROR((VLOOKUP(E201,'Parameters DO NOT CHANGE'!$A$2:$B$6,2,0)*F201*B201)/1000,0)</f>
        <v>0</v>
      </c>
      <c r="I201" s="14">
        <f t="shared" si="4"/>
        <v>0</v>
      </c>
    </row>
    <row r="202" spans="1:9" x14ac:dyDescent="0.2">
      <c r="A202" s="11"/>
      <c r="B202" s="13"/>
      <c r="C202" s="21"/>
      <c r="D202" s="11"/>
      <c r="E202" s="21"/>
      <c r="F202" s="20"/>
      <c r="G202" s="14">
        <f>IFERROR((VLOOKUP(C202,'Parameters DO NOT CHANGE'!$A$2:$B$6,2,0)*D202*B202)/1000,0)</f>
        <v>0</v>
      </c>
      <c r="H202" s="14">
        <f>IFERROR((VLOOKUP(E202,'Parameters DO NOT CHANGE'!$A$2:$B$6,2,0)*F202*B202)/1000,0)</f>
        <v>0</v>
      </c>
      <c r="I202" s="14">
        <f t="shared" si="4"/>
        <v>0</v>
      </c>
    </row>
    <row r="203" spans="1:9" x14ac:dyDescent="0.2">
      <c r="A203" s="11"/>
      <c r="B203" s="13"/>
      <c r="C203" s="21"/>
      <c r="D203" s="11"/>
      <c r="E203" s="21"/>
      <c r="F203" s="20"/>
      <c r="G203" s="14">
        <f>IFERROR((VLOOKUP(C203,'Parameters DO NOT CHANGE'!$A$2:$B$6,2,0)*D203*B203)/1000,0)</f>
        <v>0</v>
      </c>
      <c r="H203" s="14">
        <f>IFERROR((VLOOKUP(E203,'Parameters DO NOT CHANGE'!$A$2:$B$6,2,0)*F203*B203)/1000,0)</f>
        <v>0</v>
      </c>
      <c r="I203" s="14">
        <f t="shared" si="4"/>
        <v>0</v>
      </c>
    </row>
    <row r="204" spans="1:9" x14ac:dyDescent="0.2">
      <c r="A204" s="11"/>
      <c r="B204" s="13"/>
      <c r="C204" s="21"/>
      <c r="D204" s="11"/>
      <c r="E204" s="21"/>
      <c r="F204" s="20"/>
      <c r="G204" s="14">
        <f>IFERROR((VLOOKUP(C204,'Parameters DO NOT CHANGE'!$A$2:$B$6,2,0)*D204*B204)/1000,0)</f>
        <v>0</v>
      </c>
      <c r="H204" s="14">
        <f>IFERROR((VLOOKUP(E204,'Parameters DO NOT CHANGE'!$A$2:$B$6,2,0)*F204*B204)/1000,0)</f>
        <v>0</v>
      </c>
      <c r="I204" s="14">
        <f t="shared" si="4"/>
        <v>0</v>
      </c>
    </row>
    <row r="205" spans="1:9" x14ac:dyDescent="0.2">
      <c r="A205" s="11"/>
      <c r="B205" s="13"/>
      <c r="C205" s="21"/>
      <c r="D205" s="11"/>
      <c r="E205" s="21"/>
      <c r="F205" s="20"/>
      <c r="G205" s="14">
        <f>IFERROR((VLOOKUP(C205,'Parameters DO NOT CHANGE'!$A$2:$B$6,2,0)*D205*B205)/1000,0)</f>
        <v>0</v>
      </c>
      <c r="H205" s="14">
        <f>IFERROR((VLOOKUP(E205,'Parameters DO NOT CHANGE'!$A$2:$B$6,2,0)*F205*B205)/1000,0)</f>
        <v>0</v>
      </c>
      <c r="I205" s="14">
        <f t="shared" si="4"/>
        <v>0</v>
      </c>
    </row>
    <row r="206" spans="1:9" x14ac:dyDescent="0.2">
      <c r="A206" s="11"/>
      <c r="B206" s="13"/>
      <c r="C206" s="21"/>
      <c r="D206" s="11"/>
      <c r="E206" s="21"/>
      <c r="F206" s="20"/>
      <c r="G206" s="14">
        <f>IFERROR((VLOOKUP(C206,'Parameters DO NOT CHANGE'!$A$2:$B$6,2,0)*D206*B206)/1000,0)</f>
        <v>0</v>
      </c>
      <c r="H206" s="14">
        <f>IFERROR((VLOOKUP(E206,'Parameters DO NOT CHANGE'!$A$2:$B$6,2,0)*F206*B206)/1000,0)</f>
        <v>0</v>
      </c>
      <c r="I206" s="14">
        <f t="shared" si="4"/>
        <v>0</v>
      </c>
    </row>
    <row r="207" spans="1:9" x14ac:dyDescent="0.2">
      <c r="A207" s="11"/>
      <c r="B207" s="13"/>
      <c r="C207" s="21"/>
      <c r="D207" s="11"/>
      <c r="E207" s="21"/>
      <c r="F207" s="20"/>
      <c r="G207" s="14">
        <f>IFERROR((VLOOKUP(C207,'Parameters DO NOT CHANGE'!$A$2:$B$6,2,0)*D207*B207)/1000,0)</f>
        <v>0</v>
      </c>
      <c r="H207" s="14">
        <f>IFERROR((VLOOKUP(E207,'Parameters DO NOT CHANGE'!$A$2:$B$6,2,0)*F207*B207)/1000,0)</f>
        <v>0</v>
      </c>
      <c r="I207" s="14">
        <f t="shared" si="4"/>
        <v>0</v>
      </c>
    </row>
    <row r="208" spans="1:9" x14ac:dyDescent="0.2">
      <c r="A208" s="11"/>
      <c r="B208" s="13"/>
      <c r="C208" s="21"/>
      <c r="D208" s="11"/>
      <c r="E208" s="21"/>
      <c r="F208" s="20"/>
      <c r="G208" s="14">
        <f>IFERROR((VLOOKUP(C208,'Parameters DO NOT CHANGE'!$A$2:$B$6,2,0)*D208*B208)/1000,0)</f>
        <v>0</v>
      </c>
      <c r="H208" s="14">
        <f>IFERROR((VLOOKUP(E208,'Parameters DO NOT CHANGE'!$A$2:$B$6,2,0)*F208*B208)/1000,0)</f>
        <v>0</v>
      </c>
      <c r="I208" s="14">
        <f t="shared" si="4"/>
        <v>0</v>
      </c>
    </row>
    <row r="209" spans="1:9" x14ac:dyDescent="0.2">
      <c r="A209" s="11"/>
      <c r="B209" s="13"/>
      <c r="C209" s="21"/>
      <c r="D209" s="11"/>
      <c r="E209" s="21"/>
      <c r="F209" s="20"/>
      <c r="G209" s="14">
        <f>IFERROR((VLOOKUP(C209,'Parameters DO NOT CHANGE'!$A$2:$B$6,2,0)*D209*B209)/1000,0)</f>
        <v>0</v>
      </c>
      <c r="H209" s="14">
        <f>IFERROR((VLOOKUP(E209,'Parameters DO NOT CHANGE'!$A$2:$B$6,2,0)*F209*B209)/1000,0)</f>
        <v>0</v>
      </c>
      <c r="I209" s="14">
        <f t="shared" si="4"/>
        <v>0</v>
      </c>
    </row>
    <row r="210" spans="1:9" x14ac:dyDescent="0.2">
      <c r="A210" s="11"/>
      <c r="B210" s="13"/>
      <c r="C210" s="21"/>
      <c r="D210" s="11"/>
      <c r="E210" s="21"/>
      <c r="F210" s="20"/>
      <c r="G210" s="14">
        <f>IFERROR((VLOOKUP(C210,'Parameters DO NOT CHANGE'!$A$2:$B$6,2,0)*D210*B210)/1000,0)</f>
        <v>0</v>
      </c>
      <c r="H210" s="14">
        <f>IFERROR((VLOOKUP(E210,'Parameters DO NOT CHANGE'!$A$2:$B$6,2,0)*F210*B210)/1000,0)</f>
        <v>0</v>
      </c>
      <c r="I210" s="14">
        <f t="shared" si="4"/>
        <v>0</v>
      </c>
    </row>
    <row r="211" spans="1:9" x14ac:dyDescent="0.2">
      <c r="A211" s="11"/>
      <c r="B211" s="13"/>
      <c r="C211" s="21"/>
      <c r="D211" s="11"/>
      <c r="E211" s="21"/>
      <c r="F211" s="20"/>
      <c r="G211" s="14">
        <f>IFERROR((VLOOKUP(C211,'Parameters DO NOT CHANGE'!$A$2:$B$6,2,0)*D211*B211)/1000,0)</f>
        <v>0</v>
      </c>
      <c r="H211" s="14">
        <f>IFERROR((VLOOKUP(E211,'Parameters DO NOT CHANGE'!$A$2:$B$6,2,0)*F211*B211)/1000,0)</f>
        <v>0</v>
      </c>
      <c r="I211" s="14">
        <f t="shared" si="4"/>
        <v>0</v>
      </c>
    </row>
    <row r="212" spans="1:9" x14ac:dyDescent="0.2">
      <c r="A212" s="11"/>
      <c r="B212" s="13"/>
      <c r="C212" s="21"/>
      <c r="D212" s="11"/>
      <c r="E212" s="21"/>
      <c r="F212" s="20"/>
      <c r="G212" s="14">
        <f>IFERROR((VLOOKUP(C212,'Parameters DO NOT CHANGE'!$A$2:$B$6,2,0)*D212*B212)/1000,0)</f>
        <v>0</v>
      </c>
      <c r="H212" s="14">
        <f>IFERROR((VLOOKUP(E212,'Parameters DO NOT CHANGE'!$A$2:$B$6,2,0)*F212*B212)/1000,0)</f>
        <v>0</v>
      </c>
      <c r="I212" s="14">
        <f t="shared" si="4"/>
        <v>0</v>
      </c>
    </row>
    <row r="213" spans="1:9" x14ac:dyDescent="0.2">
      <c r="A213" s="11"/>
      <c r="B213" s="13"/>
      <c r="C213" s="21"/>
      <c r="D213" s="11"/>
      <c r="E213" s="21"/>
      <c r="F213" s="20"/>
      <c r="G213" s="14">
        <f>IFERROR((VLOOKUP(C213,'Parameters DO NOT CHANGE'!$A$2:$B$6,2,0)*D213*B213)/1000,0)</f>
        <v>0</v>
      </c>
      <c r="H213" s="14">
        <f>IFERROR((VLOOKUP(E213,'Parameters DO NOT CHANGE'!$A$2:$B$6,2,0)*F213*B213)/1000,0)</f>
        <v>0</v>
      </c>
      <c r="I213" s="14">
        <f t="shared" si="4"/>
        <v>0</v>
      </c>
    </row>
    <row r="214" spans="1:9" x14ac:dyDescent="0.2">
      <c r="A214" s="11"/>
      <c r="B214" s="13"/>
      <c r="C214" s="21"/>
      <c r="D214" s="11"/>
      <c r="E214" s="21"/>
      <c r="F214" s="20"/>
      <c r="G214" s="14">
        <f>IFERROR((VLOOKUP(C214,'Parameters DO NOT CHANGE'!$A$2:$B$6,2,0)*D214*B214)/1000,0)</f>
        <v>0</v>
      </c>
      <c r="H214" s="14">
        <f>IFERROR((VLOOKUP(E214,'Parameters DO NOT CHANGE'!$A$2:$B$6,2,0)*F214*B214)/1000,0)</f>
        <v>0</v>
      </c>
      <c r="I214" s="14">
        <f t="shared" si="4"/>
        <v>0</v>
      </c>
    </row>
    <row r="215" spans="1:9" x14ac:dyDescent="0.2">
      <c r="A215" s="11"/>
      <c r="B215" s="13"/>
      <c r="C215" s="21"/>
      <c r="D215" s="11"/>
      <c r="E215" s="21"/>
      <c r="F215" s="20"/>
      <c r="G215" s="14">
        <f>IFERROR((VLOOKUP(C215,'Parameters DO NOT CHANGE'!$A$2:$B$6,2,0)*D215*B215)/1000,0)</f>
        <v>0</v>
      </c>
      <c r="H215" s="14">
        <f>IFERROR((VLOOKUP(E215,'Parameters DO NOT CHANGE'!$A$2:$B$6,2,0)*F215*B215)/1000,0)</f>
        <v>0</v>
      </c>
      <c r="I215" s="14">
        <f t="shared" si="4"/>
        <v>0</v>
      </c>
    </row>
    <row r="216" spans="1:9" x14ac:dyDescent="0.2">
      <c r="A216" s="11"/>
      <c r="B216" s="13"/>
      <c r="C216" s="21"/>
      <c r="D216" s="11"/>
      <c r="E216" s="21"/>
      <c r="F216" s="20"/>
      <c r="G216" s="14">
        <f>IFERROR((VLOOKUP(C216,'Parameters DO NOT CHANGE'!$A$2:$B$6,2,0)*D216*B216)/1000,0)</f>
        <v>0</v>
      </c>
      <c r="H216" s="14">
        <f>IFERROR((VLOOKUP(E216,'Parameters DO NOT CHANGE'!$A$2:$B$6,2,0)*F216*B216)/1000,0)</f>
        <v>0</v>
      </c>
      <c r="I216" s="14">
        <f t="shared" si="4"/>
        <v>0</v>
      </c>
    </row>
    <row r="217" spans="1:9" x14ac:dyDescent="0.2">
      <c r="A217" s="11"/>
      <c r="B217" s="13"/>
      <c r="C217" s="21"/>
      <c r="D217" s="11"/>
      <c r="E217" s="21"/>
      <c r="F217" s="20"/>
      <c r="G217" s="14">
        <f>IFERROR((VLOOKUP(C217,'Parameters DO NOT CHANGE'!$A$2:$B$6,2,0)*D217*B217)/1000,0)</f>
        <v>0</v>
      </c>
      <c r="H217" s="14">
        <f>IFERROR((VLOOKUP(E217,'Parameters DO NOT CHANGE'!$A$2:$B$6,2,0)*F217*B217)/1000,0)</f>
        <v>0</v>
      </c>
      <c r="I217" s="14">
        <f t="shared" si="4"/>
        <v>0</v>
      </c>
    </row>
    <row r="218" spans="1:9" x14ac:dyDescent="0.2">
      <c r="A218" s="11"/>
      <c r="B218" s="13"/>
      <c r="C218" s="21"/>
      <c r="D218" s="11"/>
      <c r="E218" s="21"/>
      <c r="F218" s="20"/>
      <c r="G218" s="14">
        <f>IFERROR((VLOOKUP(C218,'Parameters DO NOT CHANGE'!$A$2:$B$6,2,0)*D218*B218)/1000,0)</f>
        <v>0</v>
      </c>
      <c r="H218" s="14">
        <f>IFERROR((VLOOKUP(E218,'Parameters DO NOT CHANGE'!$A$2:$B$6,2,0)*F218*B218)/1000,0)</f>
        <v>0</v>
      </c>
      <c r="I218" s="14">
        <f t="shared" si="4"/>
        <v>0</v>
      </c>
    </row>
    <row r="219" spans="1:9" x14ac:dyDescent="0.2">
      <c r="A219" s="11"/>
      <c r="B219" s="13"/>
      <c r="C219" s="21"/>
      <c r="D219" s="11"/>
      <c r="E219" s="21"/>
      <c r="F219" s="20"/>
      <c r="G219" s="14">
        <f>IFERROR((VLOOKUP(C219,'Parameters DO NOT CHANGE'!$A$2:$B$6,2,0)*D219*B219)/1000,0)</f>
        <v>0</v>
      </c>
      <c r="H219" s="14">
        <f>IFERROR((VLOOKUP(E219,'Parameters DO NOT CHANGE'!$A$2:$B$6,2,0)*F219*B219)/1000,0)</f>
        <v>0</v>
      </c>
      <c r="I219" s="14">
        <f t="shared" si="4"/>
        <v>0</v>
      </c>
    </row>
    <row r="220" spans="1:9" x14ac:dyDescent="0.2">
      <c r="A220" s="11"/>
      <c r="B220" s="13"/>
      <c r="C220" s="21"/>
      <c r="D220" s="11"/>
      <c r="E220" s="21"/>
      <c r="F220" s="20"/>
      <c r="G220" s="14">
        <f>IFERROR((VLOOKUP(C220,'Parameters DO NOT CHANGE'!$A$2:$B$6,2,0)*D220*B220)/1000,0)</f>
        <v>0</v>
      </c>
      <c r="H220" s="14">
        <f>IFERROR((VLOOKUP(E220,'Parameters DO NOT CHANGE'!$A$2:$B$6,2,0)*F220*B220)/1000,0)</f>
        <v>0</v>
      </c>
      <c r="I220" s="14">
        <f t="shared" si="4"/>
        <v>0</v>
      </c>
    </row>
    <row r="221" spans="1:9" x14ac:dyDescent="0.2">
      <c r="A221" s="11"/>
      <c r="B221" s="13"/>
      <c r="C221" s="21"/>
      <c r="D221" s="11"/>
      <c r="E221" s="21"/>
      <c r="F221" s="20"/>
      <c r="G221" s="14">
        <f>IFERROR((VLOOKUP(C221,'Parameters DO NOT CHANGE'!$A$2:$B$6,2,0)*D221*B221)/1000,0)</f>
        <v>0</v>
      </c>
      <c r="H221" s="14">
        <f>IFERROR((VLOOKUP(E221,'Parameters DO NOT CHANGE'!$A$2:$B$6,2,0)*F221*B221)/1000,0)</f>
        <v>0</v>
      </c>
      <c r="I221" s="14">
        <f t="shared" si="4"/>
        <v>0</v>
      </c>
    </row>
    <row r="222" spans="1:9" x14ac:dyDescent="0.2">
      <c r="A222" s="11"/>
      <c r="B222" s="13"/>
      <c r="C222" s="21"/>
      <c r="D222" s="11"/>
      <c r="E222" s="21"/>
      <c r="F222" s="20"/>
      <c r="G222" s="14">
        <f>IFERROR((VLOOKUP(C222,'Parameters DO NOT CHANGE'!$A$2:$B$6,2,0)*D222*B222)/1000,0)</f>
        <v>0</v>
      </c>
      <c r="H222" s="14">
        <f>IFERROR((VLOOKUP(E222,'Parameters DO NOT CHANGE'!$A$2:$B$6,2,0)*F222*B222)/1000,0)</f>
        <v>0</v>
      </c>
      <c r="I222" s="14">
        <f t="shared" si="4"/>
        <v>0</v>
      </c>
    </row>
    <row r="223" spans="1:9" x14ac:dyDescent="0.2">
      <c r="A223" s="11"/>
      <c r="B223" s="13"/>
      <c r="C223" s="21"/>
      <c r="D223" s="11"/>
      <c r="E223" s="21"/>
      <c r="F223" s="20"/>
      <c r="G223" s="14">
        <f>IFERROR((VLOOKUP(C223,'Parameters DO NOT CHANGE'!$A$2:$B$6,2,0)*D223*B223)/1000,0)</f>
        <v>0</v>
      </c>
      <c r="H223" s="14">
        <f>IFERROR((VLOOKUP(E223,'Parameters DO NOT CHANGE'!$A$2:$B$6,2,0)*F223*B223)/1000,0)</f>
        <v>0</v>
      </c>
      <c r="I223" s="14">
        <f t="shared" si="4"/>
        <v>0</v>
      </c>
    </row>
    <row r="224" spans="1:9" x14ac:dyDescent="0.2">
      <c r="A224" s="11"/>
      <c r="B224" s="13"/>
      <c r="C224" s="21"/>
      <c r="D224" s="11"/>
      <c r="E224" s="21"/>
      <c r="F224" s="20"/>
      <c r="G224" s="14">
        <f>IFERROR((VLOOKUP(C224,'Parameters DO NOT CHANGE'!$A$2:$B$6,2,0)*D224*B224)/1000,0)</f>
        <v>0</v>
      </c>
      <c r="H224" s="14">
        <f>IFERROR((VLOOKUP(E224,'Parameters DO NOT CHANGE'!$A$2:$B$6,2,0)*F224*B224)/1000,0)</f>
        <v>0</v>
      </c>
      <c r="I224" s="14">
        <f t="shared" si="4"/>
        <v>0</v>
      </c>
    </row>
    <row r="225" spans="1:9" x14ac:dyDescent="0.2">
      <c r="A225" s="11"/>
      <c r="B225" s="13"/>
      <c r="C225" s="21"/>
      <c r="D225" s="11"/>
      <c r="E225" s="21"/>
      <c r="F225" s="20"/>
      <c r="G225" s="14">
        <f>IFERROR((VLOOKUP(C225,'Parameters DO NOT CHANGE'!$A$2:$B$6,2,0)*D225*B225)/1000,0)</f>
        <v>0</v>
      </c>
      <c r="H225" s="14">
        <f>IFERROR((VLOOKUP(E225,'Parameters DO NOT CHANGE'!$A$2:$B$6,2,0)*F225*B225)/1000,0)</f>
        <v>0</v>
      </c>
      <c r="I225" s="14">
        <f t="shared" si="4"/>
        <v>0</v>
      </c>
    </row>
    <row r="226" spans="1:9" x14ac:dyDescent="0.2">
      <c r="A226" s="11"/>
      <c r="B226" s="13"/>
      <c r="C226" s="21"/>
      <c r="D226" s="11"/>
      <c r="E226" s="21"/>
      <c r="F226" s="20"/>
      <c r="G226" s="14">
        <f>IFERROR((VLOOKUP(C226,'Parameters DO NOT CHANGE'!$A$2:$B$6,2,0)*D226*B226)/1000,0)</f>
        <v>0</v>
      </c>
      <c r="H226" s="14">
        <f>IFERROR((VLOOKUP(E226,'Parameters DO NOT CHANGE'!$A$2:$B$6,2,0)*F226*B226)/1000,0)</f>
        <v>0</v>
      </c>
      <c r="I226" s="14">
        <f t="shared" si="4"/>
        <v>0</v>
      </c>
    </row>
    <row r="227" spans="1:9" x14ac:dyDescent="0.2">
      <c r="A227" s="11"/>
      <c r="B227" s="13"/>
      <c r="C227" s="21"/>
      <c r="D227" s="11"/>
      <c r="E227" s="21"/>
      <c r="F227" s="20"/>
      <c r="G227" s="14">
        <f>IFERROR((VLOOKUP(C227,'Parameters DO NOT CHANGE'!$A$2:$B$6,2,0)*D227*B227)/1000,0)</f>
        <v>0</v>
      </c>
      <c r="H227" s="14">
        <f>IFERROR((VLOOKUP(E227,'Parameters DO NOT CHANGE'!$A$2:$B$6,2,0)*F227*B227)/1000,0)</f>
        <v>0</v>
      </c>
      <c r="I227" s="14">
        <f t="shared" si="4"/>
        <v>0</v>
      </c>
    </row>
    <row r="228" spans="1:9" x14ac:dyDescent="0.2">
      <c r="A228" s="11"/>
      <c r="B228" s="13"/>
      <c r="C228" s="21"/>
      <c r="D228" s="11"/>
      <c r="E228" s="21"/>
      <c r="F228" s="20"/>
      <c r="G228" s="14">
        <f>IFERROR((VLOOKUP(C228,'Parameters DO NOT CHANGE'!$A$2:$B$6,2,0)*D228*B228)/1000,0)</f>
        <v>0</v>
      </c>
      <c r="H228" s="14">
        <f>IFERROR((VLOOKUP(E228,'Parameters DO NOT CHANGE'!$A$2:$B$6,2,0)*F228*B228)/1000,0)</f>
        <v>0</v>
      </c>
      <c r="I228" s="14">
        <f t="shared" si="4"/>
        <v>0</v>
      </c>
    </row>
    <row r="229" spans="1:9" x14ac:dyDescent="0.2">
      <c r="A229" s="11"/>
      <c r="B229" s="13"/>
      <c r="C229" s="21"/>
      <c r="D229" s="11"/>
      <c r="E229" s="21"/>
      <c r="F229" s="20"/>
      <c r="G229" s="14">
        <f>IFERROR((VLOOKUP(C229,'Parameters DO NOT CHANGE'!$A$2:$B$6,2,0)*D229*B229)/1000,0)</f>
        <v>0</v>
      </c>
      <c r="H229" s="14">
        <f>IFERROR((VLOOKUP(E229,'Parameters DO NOT CHANGE'!$A$2:$B$6,2,0)*F229*B229)/1000,0)</f>
        <v>0</v>
      </c>
      <c r="I229" s="14">
        <f t="shared" si="4"/>
        <v>0</v>
      </c>
    </row>
    <row r="230" spans="1:9" x14ac:dyDescent="0.2">
      <c r="A230" s="11"/>
      <c r="B230" s="13"/>
      <c r="C230" s="21"/>
      <c r="D230" s="11"/>
      <c r="E230" s="21"/>
      <c r="F230" s="20"/>
      <c r="G230" s="14">
        <f>IFERROR((VLOOKUP(C230,'Parameters DO NOT CHANGE'!$A$2:$B$6,2,0)*D230*B230)/1000,0)</f>
        <v>0</v>
      </c>
      <c r="H230" s="14">
        <f>IFERROR((VLOOKUP(E230,'Parameters DO NOT CHANGE'!$A$2:$B$6,2,0)*F230*B230)/1000,0)</f>
        <v>0</v>
      </c>
      <c r="I230" s="14">
        <f t="shared" si="4"/>
        <v>0</v>
      </c>
    </row>
    <row r="231" spans="1:9" x14ac:dyDescent="0.2">
      <c r="A231" s="11"/>
      <c r="B231" s="13"/>
      <c r="C231" s="21"/>
      <c r="D231" s="11"/>
      <c r="E231" s="21"/>
      <c r="F231" s="20"/>
      <c r="G231" s="14">
        <f>IFERROR((VLOOKUP(C231,'Parameters DO NOT CHANGE'!$A$2:$B$6,2,0)*D231*B231)/1000,0)</f>
        <v>0</v>
      </c>
      <c r="H231" s="14">
        <f>IFERROR((VLOOKUP(E231,'Parameters DO NOT CHANGE'!$A$2:$B$6,2,0)*F231*B231)/1000,0)</f>
        <v>0</v>
      </c>
      <c r="I231" s="14">
        <f t="shared" si="4"/>
        <v>0</v>
      </c>
    </row>
    <row r="232" spans="1:9" x14ac:dyDescent="0.2">
      <c r="A232" s="11"/>
      <c r="B232" s="13"/>
      <c r="C232" s="21"/>
      <c r="D232" s="11"/>
      <c r="E232" s="21"/>
      <c r="F232" s="20"/>
      <c r="G232" s="14">
        <f>IFERROR((VLOOKUP(C232,'Parameters DO NOT CHANGE'!$A$2:$B$6,2,0)*D232*B232)/1000,0)</f>
        <v>0</v>
      </c>
      <c r="H232" s="14">
        <f>IFERROR((VLOOKUP(E232,'Parameters DO NOT CHANGE'!$A$2:$B$6,2,0)*F232*B232)/1000,0)</f>
        <v>0</v>
      </c>
      <c r="I232" s="14">
        <f t="shared" si="4"/>
        <v>0</v>
      </c>
    </row>
    <row r="233" spans="1:9" x14ac:dyDescent="0.2">
      <c r="A233" s="11"/>
      <c r="B233" s="13"/>
      <c r="C233" s="21"/>
      <c r="D233" s="11"/>
      <c r="E233" s="21"/>
      <c r="F233" s="20"/>
      <c r="G233" s="14">
        <f>IFERROR((VLOOKUP(C233,'Parameters DO NOT CHANGE'!$A$2:$B$6,2,0)*D233*B233)/1000,0)</f>
        <v>0</v>
      </c>
      <c r="H233" s="14">
        <f>IFERROR((VLOOKUP(E233,'Parameters DO NOT CHANGE'!$A$2:$B$6,2,0)*F233*B233)/1000,0)</f>
        <v>0</v>
      </c>
      <c r="I233" s="14">
        <f t="shared" si="4"/>
        <v>0</v>
      </c>
    </row>
    <row r="234" spans="1:9" x14ac:dyDescent="0.2">
      <c r="A234" s="11"/>
      <c r="B234" s="13"/>
      <c r="C234" s="21"/>
      <c r="D234" s="11"/>
      <c r="E234" s="21"/>
      <c r="F234" s="20"/>
      <c r="G234" s="14">
        <f>IFERROR((VLOOKUP(C234,'Parameters DO NOT CHANGE'!$A$2:$B$6,2,0)*D234*B234)/1000,0)</f>
        <v>0</v>
      </c>
      <c r="H234" s="14">
        <f>IFERROR((VLOOKUP(E234,'Parameters DO NOT CHANGE'!$A$2:$B$6,2,0)*F234*B234)/1000,0)</f>
        <v>0</v>
      </c>
      <c r="I234" s="14">
        <f t="shared" si="4"/>
        <v>0</v>
      </c>
    </row>
    <row r="235" spans="1:9" x14ac:dyDescent="0.2">
      <c r="A235" s="11"/>
      <c r="B235" s="13"/>
      <c r="C235" s="21"/>
      <c r="D235" s="11"/>
      <c r="E235" s="21"/>
      <c r="F235" s="20"/>
      <c r="G235" s="14">
        <f>IFERROR((VLOOKUP(C235,'Parameters DO NOT CHANGE'!$A$2:$B$6,2,0)*D235*B235)/1000,0)</f>
        <v>0</v>
      </c>
      <c r="H235" s="14">
        <f>IFERROR((VLOOKUP(E235,'Parameters DO NOT CHANGE'!$A$2:$B$6,2,0)*F235*B235)/1000,0)</f>
        <v>0</v>
      </c>
      <c r="I235" s="14">
        <f t="shared" si="4"/>
        <v>0</v>
      </c>
    </row>
    <row r="236" spans="1:9" x14ac:dyDescent="0.2">
      <c r="A236" s="11"/>
      <c r="B236" s="13"/>
      <c r="C236" s="21"/>
      <c r="D236" s="11"/>
      <c r="E236" s="21"/>
      <c r="F236" s="20"/>
      <c r="G236" s="14">
        <f>IFERROR((VLOOKUP(C236,'Parameters DO NOT CHANGE'!$A$2:$B$6,2,0)*D236*B236)/1000,0)</f>
        <v>0</v>
      </c>
      <c r="H236" s="14">
        <f>IFERROR((VLOOKUP(E236,'Parameters DO NOT CHANGE'!$A$2:$B$6,2,0)*F236*B236)/1000,0)</f>
        <v>0</v>
      </c>
      <c r="I236" s="14">
        <f t="shared" si="4"/>
        <v>0</v>
      </c>
    </row>
    <row r="237" spans="1:9" x14ac:dyDescent="0.2">
      <c r="A237" s="11"/>
      <c r="B237" s="13"/>
      <c r="C237" s="21"/>
      <c r="D237" s="11"/>
      <c r="E237" s="21"/>
      <c r="F237" s="20"/>
      <c r="G237" s="14">
        <f>IFERROR((VLOOKUP(C237,'Parameters DO NOT CHANGE'!$A$2:$B$6,2,0)*D237*B237)/1000,0)</f>
        <v>0</v>
      </c>
      <c r="H237" s="14">
        <f>IFERROR((VLOOKUP(E237,'Parameters DO NOT CHANGE'!$A$2:$B$6,2,0)*F237*B237)/1000,0)</f>
        <v>0</v>
      </c>
      <c r="I237" s="14">
        <f t="shared" si="4"/>
        <v>0</v>
      </c>
    </row>
    <row r="238" spans="1:9" x14ac:dyDescent="0.2">
      <c r="A238" s="11"/>
      <c r="B238" s="13"/>
      <c r="C238" s="21"/>
      <c r="D238" s="11"/>
      <c r="E238" s="21"/>
      <c r="F238" s="20"/>
      <c r="G238" s="14">
        <f>IFERROR((VLOOKUP(C238,'Parameters DO NOT CHANGE'!$A$2:$B$6,2,0)*D238*B238)/1000,0)</f>
        <v>0</v>
      </c>
      <c r="H238" s="14">
        <f>IFERROR((VLOOKUP(E238,'Parameters DO NOT CHANGE'!$A$2:$B$6,2,0)*F238*B238)/1000,0)</f>
        <v>0</v>
      </c>
      <c r="I238" s="14">
        <f t="shared" si="4"/>
        <v>0</v>
      </c>
    </row>
    <row r="239" spans="1:9" x14ac:dyDescent="0.2">
      <c r="A239" s="11"/>
      <c r="B239" s="13"/>
      <c r="C239" s="21"/>
      <c r="D239" s="11"/>
      <c r="E239" s="21"/>
      <c r="F239" s="20"/>
      <c r="G239" s="14">
        <f>IFERROR((VLOOKUP(C239,'Parameters DO NOT CHANGE'!$A$2:$B$6,2,0)*D239*B239)/1000,0)</f>
        <v>0</v>
      </c>
      <c r="H239" s="14">
        <f>IFERROR((VLOOKUP(E239,'Parameters DO NOT CHANGE'!$A$2:$B$6,2,0)*F239*B239)/1000,0)</f>
        <v>0</v>
      </c>
      <c r="I239" s="14">
        <f t="shared" si="4"/>
        <v>0</v>
      </c>
    </row>
    <row r="240" spans="1:9" x14ac:dyDescent="0.2">
      <c r="A240" s="11"/>
      <c r="B240" s="13"/>
      <c r="C240" s="21"/>
      <c r="D240" s="11"/>
      <c r="E240" s="21"/>
      <c r="F240" s="20"/>
      <c r="G240" s="14">
        <f>IFERROR((VLOOKUP(C240,'Parameters DO NOT CHANGE'!$A$2:$B$6,2,0)*D240*B240)/1000,0)</f>
        <v>0</v>
      </c>
      <c r="H240" s="14">
        <f>IFERROR((VLOOKUP(E240,'Parameters DO NOT CHANGE'!$A$2:$B$6,2,0)*F240*B240)/1000,0)</f>
        <v>0</v>
      </c>
      <c r="I240" s="14">
        <f t="shared" si="4"/>
        <v>0</v>
      </c>
    </row>
    <row r="241" spans="1:9" x14ac:dyDescent="0.2">
      <c r="A241" s="11"/>
      <c r="B241" s="13"/>
      <c r="C241" s="21"/>
      <c r="D241" s="11"/>
      <c r="E241" s="21"/>
      <c r="F241" s="20"/>
      <c r="G241" s="14">
        <f>IFERROR((VLOOKUP(C241,'Parameters DO NOT CHANGE'!$A$2:$B$6,2,0)*D241*B241)/1000,0)</f>
        <v>0</v>
      </c>
      <c r="H241" s="14">
        <f>IFERROR((VLOOKUP(E241,'Parameters DO NOT CHANGE'!$A$2:$B$6,2,0)*F241*B241)/1000,0)</f>
        <v>0</v>
      </c>
      <c r="I241" s="14">
        <f t="shared" si="4"/>
        <v>0</v>
      </c>
    </row>
    <row r="242" spans="1:9" x14ac:dyDescent="0.2">
      <c r="A242" s="11"/>
      <c r="B242" s="13"/>
      <c r="C242" s="21"/>
      <c r="D242" s="11"/>
      <c r="E242" s="21"/>
      <c r="F242" s="20"/>
      <c r="G242" s="14">
        <f>IFERROR((VLOOKUP(C242,'Parameters DO NOT CHANGE'!$A$2:$B$6,2,0)*D242*B242)/1000,0)</f>
        <v>0</v>
      </c>
      <c r="H242" s="14">
        <f>IFERROR((VLOOKUP(E242,'Parameters DO NOT CHANGE'!$A$2:$B$6,2,0)*F242*B242)/1000,0)</f>
        <v>0</v>
      </c>
      <c r="I242" s="14">
        <f t="shared" si="4"/>
        <v>0</v>
      </c>
    </row>
    <row r="243" spans="1:9" x14ac:dyDescent="0.2">
      <c r="A243" s="11"/>
      <c r="B243" s="13"/>
      <c r="C243" s="21"/>
      <c r="D243" s="11"/>
      <c r="E243" s="21"/>
      <c r="F243" s="20"/>
      <c r="G243" s="14">
        <f>IFERROR((VLOOKUP(C243,'Parameters DO NOT CHANGE'!$A$2:$B$6,2,0)*D243*B243)/1000,0)</f>
        <v>0</v>
      </c>
      <c r="H243" s="14">
        <f>IFERROR((VLOOKUP(E243,'Parameters DO NOT CHANGE'!$A$2:$B$6,2,0)*F243*B243)/1000,0)</f>
        <v>0</v>
      </c>
      <c r="I243" s="14">
        <f t="shared" si="4"/>
        <v>0</v>
      </c>
    </row>
    <row r="244" spans="1:9" x14ac:dyDescent="0.2">
      <c r="A244" s="11"/>
      <c r="B244" s="13"/>
      <c r="C244" s="21"/>
      <c r="D244" s="11"/>
      <c r="E244" s="21"/>
      <c r="F244" s="20"/>
      <c r="G244" s="14">
        <f>IFERROR((VLOOKUP(C244,'Parameters DO NOT CHANGE'!$A$2:$B$6,2,0)*D244*B244)/1000,0)</f>
        <v>0</v>
      </c>
      <c r="H244" s="14">
        <f>IFERROR((VLOOKUP(E244,'Parameters DO NOT CHANGE'!$A$2:$B$6,2,0)*F244*B244)/1000,0)</f>
        <v>0</v>
      </c>
      <c r="I244" s="14">
        <f t="shared" si="4"/>
        <v>0</v>
      </c>
    </row>
    <row r="245" spans="1:9" x14ac:dyDescent="0.2">
      <c r="A245" s="11"/>
      <c r="B245" s="13"/>
      <c r="C245" s="21"/>
      <c r="D245" s="11"/>
      <c r="E245" s="21"/>
      <c r="F245" s="20"/>
      <c r="G245" s="14">
        <f>IFERROR((VLOOKUP(C245,'Parameters DO NOT CHANGE'!$A$2:$B$6,2,0)*D245*B245)/1000,0)</f>
        <v>0</v>
      </c>
      <c r="H245" s="14">
        <f>IFERROR((VLOOKUP(E245,'Parameters DO NOT CHANGE'!$A$2:$B$6,2,0)*F245*B245)/1000,0)</f>
        <v>0</v>
      </c>
      <c r="I245" s="14">
        <f t="shared" si="4"/>
        <v>0</v>
      </c>
    </row>
    <row r="246" spans="1:9" x14ac:dyDescent="0.2">
      <c r="A246" s="11"/>
      <c r="B246" s="13"/>
      <c r="C246" s="21"/>
      <c r="D246" s="11"/>
      <c r="E246" s="21"/>
      <c r="F246" s="20"/>
      <c r="G246" s="14">
        <f>IFERROR((VLOOKUP(C246,'Parameters DO NOT CHANGE'!$A$2:$B$6,2,0)*D246*B246)/1000,0)</f>
        <v>0</v>
      </c>
      <c r="H246" s="14">
        <f>IFERROR((VLOOKUP(E246,'Parameters DO NOT CHANGE'!$A$2:$B$6,2,0)*F246*B246)/1000,0)</f>
        <v>0</v>
      </c>
      <c r="I246" s="14">
        <f t="shared" si="4"/>
        <v>0</v>
      </c>
    </row>
    <row r="247" spans="1:9" x14ac:dyDescent="0.2">
      <c r="A247" s="11"/>
      <c r="B247" s="13"/>
      <c r="C247" s="21"/>
      <c r="D247" s="11"/>
      <c r="E247" s="21"/>
      <c r="F247" s="20"/>
      <c r="G247" s="14">
        <f>IFERROR((VLOOKUP(C247,'Parameters DO NOT CHANGE'!$A$2:$B$6,2,0)*D247*B247)/1000,0)</f>
        <v>0</v>
      </c>
      <c r="H247" s="14">
        <f>IFERROR((VLOOKUP(E247,'Parameters DO NOT CHANGE'!$A$2:$B$6,2,0)*F247*B247)/1000,0)</f>
        <v>0</v>
      </c>
      <c r="I247" s="14">
        <f t="shared" si="4"/>
        <v>0</v>
      </c>
    </row>
    <row r="248" spans="1:9" x14ac:dyDescent="0.2">
      <c r="A248" s="11"/>
      <c r="B248" s="13"/>
      <c r="C248" s="21"/>
      <c r="D248" s="11"/>
      <c r="E248" s="21"/>
      <c r="F248" s="20"/>
      <c r="G248" s="14">
        <f>IFERROR((VLOOKUP(C248,'Parameters DO NOT CHANGE'!$A$2:$B$6,2,0)*D248*B248)/1000,0)</f>
        <v>0</v>
      </c>
      <c r="H248" s="14">
        <f>IFERROR((VLOOKUP(E248,'Parameters DO NOT CHANGE'!$A$2:$B$6,2,0)*F248*B248)/1000,0)</f>
        <v>0</v>
      </c>
      <c r="I248" s="14">
        <f t="shared" si="4"/>
        <v>0</v>
      </c>
    </row>
    <row r="249" spans="1:9" x14ac:dyDescent="0.2">
      <c r="A249" s="11"/>
      <c r="B249" s="13"/>
      <c r="C249" s="21"/>
      <c r="D249" s="11"/>
      <c r="E249" s="21"/>
      <c r="F249" s="20"/>
      <c r="G249" s="14">
        <f>IFERROR((VLOOKUP(C249,'Parameters DO NOT CHANGE'!$A$2:$B$6,2,0)*D249*B249)/1000,0)</f>
        <v>0</v>
      </c>
      <c r="H249" s="14">
        <f>IFERROR((VLOOKUP(E249,'Parameters DO NOT CHANGE'!$A$2:$B$6,2,0)*F249*B249)/1000,0)</f>
        <v>0</v>
      </c>
      <c r="I249" s="14">
        <f t="shared" si="4"/>
        <v>0</v>
      </c>
    </row>
    <row r="250" spans="1:9" x14ac:dyDescent="0.2">
      <c r="A250" s="11"/>
      <c r="B250" s="13"/>
      <c r="C250" s="21"/>
      <c r="D250" s="11"/>
      <c r="E250" s="21"/>
      <c r="F250" s="20"/>
      <c r="G250" s="14">
        <f>IFERROR((VLOOKUP(C250,'Parameters DO NOT CHANGE'!$A$2:$B$6,2,0)*D250*B250)/1000,0)</f>
        <v>0</v>
      </c>
      <c r="H250" s="14">
        <f>IFERROR((VLOOKUP(E250,'Parameters DO NOT CHANGE'!$A$2:$B$6,2,0)*F250*B250)/1000,0)</f>
        <v>0</v>
      </c>
      <c r="I250" s="14">
        <f t="shared" si="4"/>
        <v>0</v>
      </c>
    </row>
    <row r="251" spans="1:9" x14ac:dyDescent="0.2">
      <c r="A251" s="11"/>
      <c r="B251" s="13"/>
      <c r="C251" s="21"/>
      <c r="D251" s="11"/>
      <c r="E251" s="21"/>
      <c r="F251" s="20"/>
      <c r="G251" s="14">
        <f>IFERROR((VLOOKUP(C251,'Parameters DO NOT CHANGE'!$A$2:$B$6,2,0)*D251*B251)/1000,0)</f>
        <v>0</v>
      </c>
      <c r="H251" s="14">
        <f>IFERROR((VLOOKUP(E251,'Parameters DO NOT CHANGE'!$A$2:$B$6,2,0)*F251*B251)/1000,0)</f>
        <v>0</v>
      </c>
      <c r="I251" s="14">
        <f t="shared" si="4"/>
        <v>0</v>
      </c>
    </row>
    <row r="252" spans="1:9" x14ac:dyDescent="0.2">
      <c r="A252" s="11"/>
      <c r="B252" s="13"/>
      <c r="C252" s="21"/>
      <c r="D252" s="11"/>
      <c r="E252" s="21"/>
      <c r="F252" s="20"/>
      <c r="G252" s="14">
        <f>IFERROR((VLOOKUP(C252,'Parameters DO NOT CHANGE'!$A$2:$B$6,2,0)*D252*B252)/1000,0)</f>
        <v>0</v>
      </c>
      <c r="H252" s="14">
        <f>IFERROR((VLOOKUP(E252,'Parameters DO NOT CHANGE'!$A$2:$B$6,2,0)*F252*B252)/1000,0)</f>
        <v>0</v>
      </c>
      <c r="I252" s="14">
        <f t="shared" si="4"/>
        <v>0</v>
      </c>
    </row>
    <row r="253" spans="1:9" x14ac:dyDescent="0.2">
      <c r="A253" s="11"/>
      <c r="B253" s="13"/>
      <c r="C253" s="21"/>
      <c r="D253" s="11"/>
      <c r="E253" s="21"/>
      <c r="F253" s="20"/>
      <c r="G253" s="14">
        <f>IFERROR((VLOOKUP(C253,'Parameters DO NOT CHANGE'!$A$2:$B$6,2,0)*D253*B253)/1000,0)</f>
        <v>0</v>
      </c>
      <c r="H253" s="14">
        <f>IFERROR((VLOOKUP(E253,'Parameters DO NOT CHANGE'!$A$2:$B$6,2,0)*F253*B253)/1000,0)</f>
        <v>0</v>
      </c>
      <c r="I253" s="14">
        <f t="shared" si="4"/>
        <v>0</v>
      </c>
    </row>
    <row r="254" spans="1:9" x14ac:dyDescent="0.2">
      <c r="A254" s="11"/>
      <c r="B254" s="13"/>
      <c r="C254" s="21"/>
      <c r="D254" s="11"/>
      <c r="E254" s="21"/>
      <c r="F254" s="20"/>
      <c r="G254" s="14">
        <f>IFERROR((VLOOKUP(C254,'Parameters DO NOT CHANGE'!$A$2:$B$6,2,0)*D254*B254)/1000,0)</f>
        <v>0</v>
      </c>
      <c r="H254" s="14">
        <f>IFERROR((VLOOKUP(E254,'Parameters DO NOT CHANGE'!$A$2:$B$6,2,0)*F254*B254)/1000,0)</f>
        <v>0</v>
      </c>
      <c r="I254" s="14">
        <f t="shared" si="4"/>
        <v>0</v>
      </c>
    </row>
    <row r="255" spans="1:9" x14ac:dyDescent="0.2">
      <c r="A255" s="11"/>
      <c r="B255" s="13"/>
      <c r="C255" s="21"/>
      <c r="D255" s="11"/>
      <c r="E255" s="21"/>
      <c r="F255" s="20"/>
      <c r="G255" s="14">
        <f>IFERROR((VLOOKUP(C255,'Parameters DO NOT CHANGE'!$A$2:$B$6,2,0)*D255*B255)/1000,0)</f>
        <v>0</v>
      </c>
      <c r="H255" s="14">
        <f>IFERROR((VLOOKUP(E255,'Parameters DO NOT CHANGE'!$A$2:$B$6,2,0)*F255*B255)/1000,0)</f>
        <v>0</v>
      </c>
      <c r="I255" s="14">
        <f t="shared" si="4"/>
        <v>0</v>
      </c>
    </row>
    <row r="256" spans="1:9" x14ac:dyDescent="0.2">
      <c r="A256" s="11"/>
      <c r="B256" s="13"/>
      <c r="C256" s="21"/>
      <c r="D256" s="11"/>
      <c r="E256" s="21"/>
      <c r="F256" s="20"/>
      <c r="G256" s="14">
        <f>IFERROR((VLOOKUP(C256,'Parameters DO NOT CHANGE'!$A$2:$B$6,2,0)*D256*B256)/1000,0)</f>
        <v>0</v>
      </c>
      <c r="H256" s="14">
        <f>IFERROR((VLOOKUP(E256,'Parameters DO NOT CHANGE'!$A$2:$B$6,2,0)*F256*B256)/1000,0)</f>
        <v>0</v>
      </c>
      <c r="I256" s="14">
        <f t="shared" si="4"/>
        <v>0</v>
      </c>
    </row>
    <row r="257" spans="1:9" x14ac:dyDescent="0.2">
      <c r="A257" s="11"/>
      <c r="B257" s="13"/>
      <c r="C257" s="21"/>
      <c r="D257" s="11"/>
      <c r="E257" s="21"/>
      <c r="F257" s="20"/>
      <c r="G257" s="14">
        <f>IFERROR((VLOOKUP(C257,'Parameters DO NOT CHANGE'!$A$2:$B$6,2,0)*D257*B257)/1000,0)</f>
        <v>0</v>
      </c>
      <c r="H257" s="14">
        <f>IFERROR((VLOOKUP(E257,'Parameters DO NOT CHANGE'!$A$2:$B$6,2,0)*F257*B257)/1000,0)</f>
        <v>0</v>
      </c>
      <c r="I257" s="14">
        <f t="shared" si="4"/>
        <v>0</v>
      </c>
    </row>
    <row r="258" spans="1:9" x14ac:dyDescent="0.2">
      <c r="A258" s="11"/>
      <c r="B258" s="13"/>
      <c r="C258" s="21"/>
      <c r="D258" s="11"/>
      <c r="E258" s="21"/>
      <c r="F258" s="20"/>
      <c r="G258" s="14">
        <f>IFERROR((VLOOKUP(C258,'Parameters DO NOT CHANGE'!$A$2:$B$6,2,0)*D258*B258)/1000,0)</f>
        <v>0</v>
      </c>
      <c r="H258" s="14">
        <f>IFERROR((VLOOKUP(E258,'Parameters DO NOT CHANGE'!$A$2:$B$6,2,0)*F258*B258)/1000,0)</f>
        <v>0</v>
      </c>
      <c r="I258" s="14">
        <f t="shared" si="4"/>
        <v>0</v>
      </c>
    </row>
    <row r="259" spans="1:9" x14ac:dyDescent="0.2">
      <c r="A259" s="11"/>
      <c r="B259" s="13"/>
      <c r="C259" s="21"/>
      <c r="D259" s="11"/>
      <c r="E259" s="21"/>
      <c r="F259" s="20"/>
      <c r="G259" s="14">
        <f>IFERROR((VLOOKUP(C259,'Parameters DO NOT CHANGE'!$A$2:$B$6,2,0)*D259*B259)/1000,0)</f>
        <v>0</v>
      </c>
      <c r="H259" s="14">
        <f>IFERROR((VLOOKUP(E259,'Parameters DO NOT CHANGE'!$A$2:$B$6,2,0)*F259*B259)/1000,0)</f>
        <v>0</v>
      </c>
      <c r="I259" s="14">
        <f t="shared" ref="I259:I270" si="5">G259-H259</f>
        <v>0</v>
      </c>
    </row>
    <row r="260" spans="1:9" x14ac:dyDescent="0.2">
      <c r="A260" s="11"/>
      <c r="B260" s="13"/>
      <c r="C260" s="21"/>
      <c r="D260" s="11"/>
      <c r="E260" s="21"/>
      <c r="F260" s="20"/>
      <c r="G260" s="14">
        <f>IFERROR((VLOOKUP(C260,'Parameters DO NOT CHANGE'!$A$2:$B$6,2,0)*D260*B260)/1000,0)</f>
        <v>0</v>
      </c>
      <c r="H260" s="14">
        <f>IFERROR((VLOOKUP(E260,'Parameters DO NOT CHANGE'!$A$2:$B$6,2,0)*F260*B260)/1000,0)</f>
        <v>0</v>
      </c>
      <c r="I260" s="14">
        <f t="shared" si="5"/>
        <v>0</v>
      </c>
    </row>
    <row r="261" spans="1:9" x14ac:dyDescent="0.2">
      <c r="A261" s="11"/>
      <c r="B261" s="13"/>
      <c r="C261" s="21"/>
      <c r="D261" s="11"/>
      <c r="E261" s="21"/>
      <c r="F261" s="20"/>
      <c r="G261" s="14">
        <f>IFERROR((VLOOKUP(C261,'Parameters DO NOT CHANGE'!$A$2:$B$6,2,0)*D261*B261)/1000,0)</f>
        <v>0</v>
      </c>
      <c r="H261" s="14">
        <f>IFERROR((VLOOKUP(E261,'Parameters DO NOT CHANGE'!$A$2:$B$6,2,0)*F261*B261)/1000,0)</f>
        <v>0</v>
      </c>
      <c r="I261" s="14">
        <f t="shared" si="5"/>
        <v>0</v>
      </c>
    </row>
    <row r="262" spans="1:9" x14ac:dyDescent="0.2">
      <c r="A262" s="11"/>
      <c r="B262" s="13"/>
      <c r="C262" s="21"/>
      <c r="D262" s="11"/>
      <c r="E262" s="21"/>
      <c r="F262" s="20"/>
      <c r="G262" s="14">
        <f>IFERROR((VLOOKUP(C262,'Parameters DO NOT CHANGE'!$A$2:$B$6,2,0)*D262*B262)/1000,0)</f>
        <v>0</v>
      </c>
      <c r="H262" s="14">
        <f>IFERROR((VLOOKUP(E262,'Parameters DO NOT CHANGE'!$A$2:$B$6,2,0)*F262*B262)/1000,0)</f>
        <v>0</v>
      </c>
      <c r="I262" s="14">
        <f t="shared" si="5"/>
        <v>0</v>
      </c>
    </row>
    <row r="263" spans="1:9" x14ac:dyDescent="0.2">
      <c r="A263" s="11"/>
      <c r="B263" s="13"/>
      <c r="C263" s="21"/>
      <c r="D263" s="11"/>
      <c r="E263" s="21"/>
      <c r="F263" s="20"/>
      <c r="G263" s="14">
        <f>IFERROR((VLOOKUP(C263,'Parameters DO NOT CHANGE'!$A$2:$B$6,2,0)*D263*B263)/1000,0)</f>
        <v>0</v>
      </c>
      <c r="H263" s="14">
        <f>IFERROR((VLOOKUP(E263,'Parameters DO NOT CHANGE'!$A$2:$B$6,2,0)*F263*B263)/1000,0)</f>
        <v>0</v>
      </c>
      <c r="I263" s="14">
        <f t="shared" si="5"/>
        <v>0</v>
      </c>
    </row>
    <row r="264" spans="1:9" x14ac:dyDescent="0.2">
      <c r="A264" s="11"/>
      <c r="B264" s="13"/>
      <c r="C264" s="21"/>
      <c r="D264" s="11"/>
      <c r="E264" s="21"/>
      <c r="F264" s="20"/>
      <c r="G264" s="14">
        <f>IFERROR((VLOOKUP(C264,'Parameters DO NOT CHANGE'!$A$2:$B$6,2,0)*D264*B264)/1000,0)</f>
        <v>0</v>
      </c>
      <c r="H264" s="14">
        <f>IFERROR((VLOOKUP(E264,'Parameters DO NOT CHANGE'!$A$2:$B$6,2,0)*F264*B264)/1000,0)</f>
        <v>0</v>
      </c>
      <c r="I264" s="14">
        <f t="shared" si="5"/>
        <v>0</v>
      </c>
    </row>
    <row r="265" spans="1:9" x14ac:dyDescent="0.2">
      <c r="A265" s="11"/>
      <c r="B265" s="13"/>
      <c r="C265" s="21"/>
      <c r="D265" s="11"/>
      <c r="E265" s="21"/>
      <c r="F265" s="20"/>
      <c r="G265" s="14">
        <f>IFERROR((VLOOKUP(C265,'Parameters DO NOT CHANGE'!$A$2:$B$6,2,0)*D265*B265)/1000,0)</f>
        <v>0</v>
      </c>
      <c r="H265" s="14">
        <f>IFERROR((VLOOKUP(E265,'Parameters DO NOT CHANGE'!$A$2:$B$6,2,0)*F265*B265)/1000,0)</f>
        <v>0</v>
      </c>
      <c r="I265" s="14">
        <f t="shared" si="5"/>
        <v>0</v>
      </c>
    </row>
    <row r="266" spans="1:9" x14ac:dyDescent="0.2">
      <c r="A266" s="11"/>
      <c r="B266" s="13"/>
      <c r="C266" s="21"/>
      <c r="D266" s="11"/>
      <c r="E266" s="21"/>
      <c r="F266" s="20"/>
      <c r="G266" s="14">
        <f>IFERROR((VLOOKUP(C266,'Parameters DO NOT CHANGE'!$A$2:$B$6,2,0)*D266*B266)/1000,0)</f>
        <v>0</v>
      </c>
      <c r="H266" s="14">
        <f>IFERROR((VLOOKUP(E266,'Parameters DO NOT CHANGE'!$A$2:$B$6,2,0)*F266*B266)/1000,0)</f>
        <v>0</v>
      </c>
      <c r="I266" s="14">
        <f t="shared" si="5"/>
        <v>0</v>
      </c>
    </row>
    <row r="267" spans="1:9" x14ac:dyDescent="0.2">
      <c r="A267" s="11"/>
      <c r="B267" s="13"/>
      <c r="C267" s="21"/>
      <c r="D267" s="11"/>
      <c r="E267" s="21"/>
      <c r="F267" s="20"/>
      <c r="G267" s="14">
        <f>IFERROR((VLOOKUP(C267,'Parameters DO NOT CHANGE'!$A$2:$B$6,2,0)*D267*B267)/1000,0)</f>
        <v>0</v>
      </c>
      <c r="H267" s="14">
        <f>IFERROR((VLOOKUP(E267,'Parameters DO NOT CHANGE'!$A$2:$B$6,2,0)*F267*B267)/1000,0)</f>
        <v>0</v>
      </c>
      <c r="I267" s="14">
        <f t="shared" si="5"/>
        <v>0</v>
      </c>
    </row>
    <row r="268" spans="1:9" x14ac:dyDescent="0.2">
      <c r="A268" s="11"/>
      <c r="B268" s="13"/>
      <c r="C268" s="21"/>
      <c r="D268" s="11"/>
      <c r="E268" s="21"/>
      <c r="F268" s="20"/>
      <c r="G268" s="14">
        <f>IFERROR((VLOOKUP(C268,'Parameters DO NOT CHANGE'!$A$2:$B$6,2,0)*D268*B268)/1000,0)</f>
        <v>0</v>
      </c>
      <c r="H268" s="14">
        <f>IFERROR((VLOOKUP(E268,'Parameters DO NOT CHANGE'!$A$2:$B$6,2,0)*F268*B268)/1000,0)</f>
        <v>0</v>
      </c>
      <c r="I268" s="14">
        <f t="shared" si="5"/>
        <v>0</v>
      </c>
    </row>
    <row r="269" spans="1:9" x14ac:dyDescent="0.2">
      <c r="A269" s="11"/>
      <c r="B269" s="13"/>
      <c r="C269" s="21"/>
      <c r="D269" s="11"/>
      <c r="E269" s="21"/>
      <c r="F269" s="20"/>
      <c r="G269" s="14">
        <f>IFERROR((VLOOKUP(C269,'Parameters DO NOT CHANGE'!$A$2:$B$6,2,0)*D269*B269)/1000,0)</f>
        <v>0</v>
      </c>
      <c r="H269" s="14">
        <f>IFERROR((VLOOKUP(E269,'Parameters DO NOT CHANGE'!$A$2:$B$6,2,0)*F269*B269)/1000,0)</f>
        <v>0</v>
      </c>
      <c r="I269" s="14">
        <f t="shared" si="5"/>
        <v>0</v>
      </c>
    </row>
    <row r="270" spans="1:9" x14ac:dyDescent="0.2">
      <c r="A270" s="11"/>
      <c r="B270" s="13"/>
      <c r="C270" s="21"/>
      <c r="D270" s="11"/>
      <c r="E270" s="21"/>
      <c r="F270" s="20"/>
      <c r="G270" s="14">
        <f>IFERROR((VLOOKUP(C270,'Parameters DO NOT CHANGE'!$A$2:$B$6,2,0)*D270*B270)/1000,0)</f>
        <v>0</v>
      </c>
      <c r="H270" s="14">
        <f>IFERROR((VLOOKUP(E270,'Parameters DO NOT CHANGE'!$A$2:$B$6,2,0)*F270*B270)/1000,0)</f>
        <v>0</v>
      </c>
      <c r="I270" s="14">
        <f t="shared" si="5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9B1D28-0A47-4880-8855-57DC603EF1DB}">
          <x14:formula1>
            <xm:f>'Parameters DO NOT CHANGE'!$A$2:$A$6</xm:f>
          </x14:formula1>
          <xm:sqref>C2:C270 E2:E270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0940-7D15-453C-900C-BA9280AEFA74}">
  <dimension ref="B4:H13"/>
  <sheetViews>
    <sheetView showGridLines="0" zoomScale="85" zoomScaleNormal="85" workbookViewId="0">
      <selection activeCell="G13" sqref="G13"/>
    </sheetView>
  </sheetViews>
  <sheetFormatPr defaultColWidth="8.81640625" defaultRowHeight="12.6" x14ac:dyDescent="0.2"/>
  <cols>
    <col min="1" max="1" width="8.81640625" style="1"/>
    <col min="2" max="2" width="13.36328125" style="1" customWidth="1"/>
    <col min="3" max="3" width="20.453125" style="1" customWidth="1"/>
    <col min="4" max="4" width="8.81640625" style="1"/>
    <col min="5" max="5" width="13.36328125" style="1" customWidth="1"/>
    <col min="6" max="6" width="19.81640625" style="1" customWidth="1"/>
    <col min="7" max="16384" width="8.81640625" style="1"/>
  </cols>
  <sheetData>
    <row r="4" spans="2:8" ht="16.2" x14ac:dyDescent="0.3">
      <c r="B4" s="3" t="s">
        <v>18</v>
      </c>
      <c r="C4" s="3"/>
      <c r="D4" s="3"/>
      <c r="E4" s="3" t="s">
        <v>19</v>
      </c>
    </row>
    <row r="5" spans="2:8" x14ac:dyDescent="0.2">
      <c r="C5" s="1" t="s">
        <v>7</v>
      </c>
    </row>
    <row r="6" spans="2:8" x14ac:dyDescent="0.2">
      <c r="B6" s="15" t="s">
        <v>20</v>
      </c>
    </row>
    <row r="9" spans="2:8" ht="13.2" thickBot="1" x14ac:dyDescent="0.25"/>
    <row r="10" spans="2:8" ht="13.2" thickBot="1" x14ac:dyDescent="0.25">
      <c r="B10" s="5">
        <f>SUM('Portfolio data'!G2:G270)</f>
        <v>0</v>
      </c>
      <c r="C10" s="1" t="s">
        <v>11</v>
      </c>
      <c r="E10" s="5">
        <f>SUM('Portfolio data'!H2:H270)</f>
        <v>0</v>
      </c>
      <c r="F10" s="1" t="s">
        <v>11</v>
      </c>
    </row>
    <row r="11" spans="2:8" ht="18.600000000000001" x14ac:dyDescent="0.4">
      <c r="G11" s="3" t="s">
        <v>21</v>
      </c>
    </row>
    <row r="13" spans="2:8" x14ac:dyDescent="0.2">
      <c r="G13" s="6">
        <f>B10-E10</f>
        <v>0</v>
      </c>
      <c r="H13" s="7" t="s">
        <v>12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I31" sqref="I31"/>
    </sheetView>
  </sheetViews>
  <sheetFormatPr defaultColWidth="8.81640625" defaultRowHeight="12.6" x14ac:dyDescent="0.2"/>
  <cols>
    <col min="1" max="1" width="13.6328125" style="1" bestFit="1" customWidth="1"/>
    <col min="2" max="16384" width="8.81640625" style="1"/>
  </cols>
  <sheetData>
    <row r="1" spans="1:2" ht="13.8" x14ac:dyDescent="0.25">
      <c r="A1" t="s">
        <v>0</v>
      </c>
      <c r="B1" t="s">
        <v>24</v>
      </c>
    </row>
    <row r="2" spans="1:2" ht="13.8" x14ac:dyDescent="0.25">
      <c r="A2" t="s">
        <v>1</v>
      </c>
      <c r="B2">
        <f>116.1/100</f>
        <v>1.161</v>
      </c>
    </row>
    <row r="3" spans="1:2" ht="13.8" x14ac:dyDescent="0.25">
      <c r="A3" t="s">
        <v>2</v>
      </c>
      <c r="B3">
        <f>93.8/100</f>
        <v>0.93799999999999994</v>
      </c>
    </row>
    <row r="4" spans="1:2" ht="13.8" x14ac:dyDescent="0.25">
      <c r="A4" t="s">
        <v>3</v>
      </c>
      <c r="B4">
        <f>334.7/100</f>
        <v>3.347</v>
      </c>
    </row>
    <row r="5" spans="1:2" ht="13.8" x14ac:dyDescent="0.25">
      <c r="A5" t="s">
        <v>4</v>
      </c>
      <c r="B5">
        <f>412.4/100</f>
        <v>4.1239999999999997</v>
      </c>
    </row>
    <row r="6" spans="1:2" ht="13.8" x14ac:dyDescent="0.25">
      <c r="A6" t="s">
        <v>5</v>
      </c>
      <c r="B6">
        <f>213.5/100</f>
        <v>2.1349999999999998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Instructions for use</vt:lpstr>
      <vt:lpstr>Product data &amp; Calculator</vt:lpstr>
      <vt:lpstr>Portfolio data</vt:lpstr>
      <vt:lpstr>Calculator Portfolio level</vt:lpstr>
      <vt:lpstr>Parameters DO NOT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Tan</dc:creator>
  <cp:lastModifiedBy>Laura Varpasuo</cp:lastModifiedBy>
  <dcterms:created xsi:type="dcterms:W3CDTF">2012-12-17T13:44:48Z</dcterms:created>
  <dcterms:modified xsi:type="dcterms:W3CDTF">2018-11-19T11:37:32Z</dcterms:modified>
</cp:coreProperties>
</file>